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C:\Users\ing_d\Downloads\"/>
    </mc:Choice>
  </mc:AlternateContent>
  <xr:revisionPtr revIDLastSave="0" documentId="13_ncr:1_{0984DC13-DAEA-4AC9-934A-2EBC8C618122}" xr6:coauthVersionLast="47" xr6:coauthVersionMax="47" xr10:uidLastSave="{00000000-0000-0000-0000-000000000000}"/>
  <bookViews>
    <workbookView xWindow="-120" yWindow="-120" windowWidth="20730" windowHeight="11040" tabRatio="828" xr2:uid="{00000000-000D-0000-FFFF-FFFF00000000}"/>
  </bookViews>
  <sheets>
    <sheet name="Hoja de Verificacion" sheetId="35" r:id="rId1"/>
    <sheet name="Listas" sheetId="37" r:id="rId2"/>
    <sheet name="Dias Festivos" sheetId="36" r:id="rId3"/>
  </sheets>
  <definedNames>
    <definedName name="_xlnm._FilterDatabase" localSheetId="0" hidden="1">'Hoja de Verificacion'!$A$1:$AG$69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7" i="35" l="1"/>
  <c r="P47" i="35"/>
  <c r="O47" i="35"/>
  <c r="Q48" i="35"/>
  <c r="P48" i="35"/>
  <c r="O48" i="35"/>
  <c r="O49" i="35"/>
  <c r="O50" i="35"/>
  <c r="Q38" i="35"/>
  <c r="O36" i="35"/>
  <c r="Q69" i="35" l="1"/>
  <c r="P69" i="35"/>
  <c r="O69" i="35"/>
  <c r="N69" i="35"/>
  <c r="Q68" i="35"/>
  <c r="P68" i="35"/>
  <c r="O68" i="35"/>
  <c r="N68" i="35"/>
  <c r="Q67" i="35"/>
  <c r="P67" i="35"/>
  <c r="O67" i="35"/>
  <c r="N67" i="35"/>
  <c r="Q66" i="35"/>
  <c r="P66" i="35"/>
  <c r="O66" i="35"/>
  <c r="N66" i="35"/>
  <c r="Q65" i="35"/>
  <c r="P65" i="35"/>
  <c r="O65" i="35"/>
  <c r="N65" i="35"/>
  <c r="Q64" i="35"/>
  <c r="P64" i="35"/>
  <c r="O64" i="35"/>
  <c r="N64" i="35"/>
  <c r="Q63" i="35"/>
  <c r="P63" i="35"/>
  <c r="O63" i="35"/>
  <c r="N63" i="35"/>
  <c r="Q62" i="35"/>
  <c r="P62" i="35"/>
  <c r="O62" i="35"/>
  <c r="N62" i="35"/>
  <c r="Q61" i="35"/>
  <c r="P61" i="35"/>
  <c r="O61" i="35"/>
  <c r="N61" i="35"/>
  <c r="Q60" i="35"/>
  <c r="P60" i="35"/>
  <c r="O60" i="35"/>
  <c r="N60" i="35"/>
  <c r="Q59" i="35"/>
  <c r="P59" i="35"/>
  <c r="O59" i="35"/>
  <c r="N59" i="35"/>
  <c r="Q58" i="35"/>
  <c r="P58" i="35"/>
  <c r="O58" i="35"/>
  <c r="N58" i="35"/>
  <c r="Q57" i="35"/>
  <c r="P57" i="35"/>
  <c r="O57" i="35"/>
  <c r="N57" i="35"/>
  <c r="Q56" i="35"/>
  <c r="P56" i="35"/>
  <c r="O56" i="35"/>
  <c r="N56" i="35"/>
  <c r="Q55" i="35"/>
  <c r="P55" i="35"/>
  <c r="O55" i="35"/>
  <c r="N55" i="35"/>
  <c r="Q54" i="35"/>
  <c r="P54" i="35"/>
  <c r="O54" i="35"/>
  <c r="N54" i="35"/>
  <c r="Q53" i="35"/>
  <c r="P53" i="35"/>
  <c r="O53" i="35"/>
  <c r="N53" i="35"/>
  <c r="Q52" i="35"/>
  <c r="P52" i="35"/>
  <c r="O52" i="35"/>
  <c r="N52" i="35"/>
  <c r="Q51" i="35"/>
  <c r="P51" i="35"/>
  <c r="O51" i="35"/>
  <c r="N51" i="35"/>
  <c r="Q50" i="35"/>
  <c r="P50" i="35"/>
  <c r="N50" i="35"/>
  <c r="Q49" i="35"/>
  <c r="P49" i="35"/>
  <c r="N49" i="35"/>
  <c r="N48" i="35"/>
  <c r="N47" i="35"/>
  <c r="Q46" i="35"/>
  <c r="P46" i="35"/>
  <c r="O46" i="35"/>
  <c r="N46" i="35"/>
  <c r="Q45" i="35"/>
  <c r="P45" i="35"/>
  <c r="O45" i="35"/>
  <c r="N45" i="35"/>
  <c r="Q44" i="35"/>
  <c r="P44" i="35"/>
  <c r="O44" i="35"/>
  <c r="N44" i="35"/>
  <c r="Q43" i="35"/>
  <c r="P43" i="35"/>
  <c r="O43" i="35"/>
  <c r="N43" i="35"/>
  <c r="Q42" i="35"/>
  <c r="P42" i="35"/>
  <c r="O42" i="35"/>
  <c r="N42" i="35"/>
  <c r="Q41" i="35"/>
  <c r="P41" i="35"/>
  <c r="O41" i="35"/>
  <c r="N41" i="35"/>
  <c r="Q40" i="35"/>
  <c r="P40" i="35"/>
  <c r="O40" i="35"/>
  <c r="N40" i="35"/>
  <c r="Q39" i="35"/>
  <c r="P39" i="35"/>
  <c r="O39" i="35"/>
  <c r="N39" i="35"/>
  <c r="P38" i="35"/>
  <c r="O38" i="35"/>
  <c r="N38" i="35"/>
  <c r="Q37" i="35"/>
  <c r="P37" i="35"/>
  <c r="O37" i="35"/>
  <c r="N37" i="35"/>
  <c r="Q36" i="35"/>
  <c r="P36" i="35"/>
  <c r="N36" i="35"/>
  <c r="Q19" i="35"/>
  <c r="O33" i="35"/>
  <c r="O34" i="35"/>
  <c r="O35" i="35"/>
  <c r="O31" i="35"/>
  <c r="O32" i="35"/>
  <c r="O28" i="35"/>
  <c r="O29" i="35"/>
  <c r="O30" i="35"/>
  <c r="O25" i="35"/>
  <c r="O26" i="35"/>
  <c r="O27" i="35"/>
  <c r="O22" i="35"/>
  <c r="O23" i="35"/>
  <c r="O24" i="35"/>
  <c r="O20" i="35"/>
  <c r="O21" i="35"/>
  <c r="O19" i="35"/>
  <c r="O18" i="35"/>
  <c r="O17" i="35"/>
  <c r="O15" i="35"/>
  <c r="O16" i="35"/>
  <c r="O13" i="35"/>
  <c r="O14" i="35"/>
  <c r="O11" i="35" l="1"/>
  <c r="O12" i="35"/>
  <c r="Q3" i="35" l="1"/>
  <c r="Q4" i="35"/>
  <c r="Q5" i="35"/>
  <c r="Q6" i="35"/>
  <c r="Q7" i="35"/>
  <c r="Q8" i="35"/>
  <c r="Q9" i="35"/>
  <c r="Q10" i="35"/>
  <c r="Q11" i="35"/>
  <c r="Q12" i="35"/>
  <c r="Q13" i="35"/>
  <c r="Q14" i="35"/>
  <c r="Q15" i="35"/>
  <c r="Q16" i="35"/>
  <c r="Q17" i="35"/>
  <c r="Q18" i="35"/>
  <c r="Q20" i="35"/>
  <c r="Q21" i="35"/>
  <c r="Q22" i="35"/>
  <c r="Q23" i="35"/>
  <c r="Q24" i="35"/>
  <c r="Q25" i="35"/>
  <c r="Q26" i="35"/>
  <c r="Q27" i="35"/>
  <c r="Q28" i="35"/>
  <c r="Q29" i="35"/>
  <c r="Q30" i="35"/>
  <c r="Q31" i="35"/>
  <c r="Q32" i="35"/>
  <c r="Q33" i="35"/>
  <c r="Q34" i="35"/>
  <c r="Q35" i="35"/>
  <c r="P7" i="35"/>
  <c r="P8" i="35"/>
  <c r="P9" i="35"/>
  <c r="P10" i="35"/>
  <c r="P11" i="35"/>
  <c r="P12" i="35"/>
  <c r="P13" i="35"/>
  <c r="P14" i="35"/>
  <c r="P15" i="35"/>
  <c r="P16" i="35"/>
  <c r="P17" i="35"/>
  <c r="P18" i="35"/>
  <c r="P19" i="35"/>
  <c r="P20" i="35"/>
  <c r="P21" i="35"/>
  <c r="P22" i="35"/>
  <c r="P23" i="35"/>
  <c r="P24" i="35"/>
  <c r="P25" i="35"/>
  <c r="P26" i="35"/>
  <c r="P27" i="35"/>
  <c r="P28" i="35"/>
  <c r="P29" i="35"/>
  <c r="P30" i="35"/>
  <c r="P31" i="35"/>
  <c r="P32" i="35"/>
  <c r="P33" i="35"/>
  <c r="P34" i="35"/>
  <c r="P35" i="35"/>
  <c r="P3" i="35"/>
  <c r="P4" i="35"/>
  <c r="P5" i="35"/>
  <c r="P6" i="35"/>
  <c r="O5" i="35"/>
  <c r="O6" i="35"/>
  <c r="O7" i="35"/>
  <c r="O8" i="35"/>
  <c r="O9" i="35"/>
  <c r="O10" i="35"/>
  <c r="O3" i="35"/>
  <c r="O4" i="35"/>
  <c r="Q2" i="35"/>
  <c r="P2" i="35"/>
  <c r="O2" i="35"/>
  <c r="N2" i="35" l="1"/>
  <c r="N3" i="35"/>
  <c r="N4" i="35"/>
  <c r="N5" i="35"/>
  <c r="N6" i="35"/>
  <c r="N7" i="35"/>
  <c r="N8" i="35"/>
  <c r="N9" i="35"/>
  <c r="N10" i="35"/>
  <c r="N11" i="35"/>
  <c r="N12" i="35"/>
  <c r="N13" i="35"/>
  <c r="N14" i="35"/>
  <c r="N15" i="35"/>
  <c r="N16" i="35"/>
  <c r="N17" i="35"/>
  <c r="N18" i="35"/>
  <c r="N19" i="35"/>
  <c r="N20" i="35"/>
  <c r="N21" i="35"/>
  <c r="N22" i="35"/>
  <c r="N23" i="35"/>
  <c r="N24" i="35"/>
  <c r="N25" i="35"/>
  <c r="N26" i="35"/>
  <c r="N27" i="35"/>
  <c r="N28" i="35"/>
  <c r="N29" i="35"/>
  <c r="N30" i="35"/>
  <c r="N31" i="35"/>
  <c r="N32" i="35"/>
  <c r="N33" i="35"/>
  <c r="N34" i="35"/>
  <c r="N35" i="35"/>
</calcChain>
</file>

<file path=xl/sharedStrings.xml><?xml version="1.0" encoding="utf-8"?>
<sst xmlns="http://schemas.openxmlformats.org/spreadsheetml/2006/main" count="1603" uniqueCount="388">
  <si>
    <t>103 - OFICINA JURIDICA</t>
  </si>
  <si>
    <t>200 - DIRECCION DE ORDENAMIENTO SOCIAL DE LA PROPIEDAD</t>
  </si>
  <si>
    <t>220 - SUBDIRECCION DE SISTEMAS DE INFORMACION DE TIERRAS</t>
  </si>
  <si>
    <t>310 - SUBDIRECCION DE SEGURIDAD JURIDICA</t>
  </si>
  <si>
    <t>320 - SUBDIRECCION DE PROCESOS AGRARIOS Y GESTION JURIDICA</t>
  </si>
  <si>
    <t>400 - DIRECCION DE ACCESO A TIERRAS</t>
  </si>
  <si>
    <t>410 - SUBDIRECCION DE ACCESO A TIERRAS EN ZONAS FOCALIZADAS</t>
  </si>
  <si>
    <t>420 - SUBDIRECCION DE ACCESO A TIERRAS POR DEMANDA Y DESCONGESTION</t>
  </si>
  <si>
    <t>430 - SUBDIRECCION DE ADMINISTRACION DE TIERRAS DE LA NACION</t>
  </si>
  <si>
    <t>500 - DIRECCION DE ASUNTOS ETNICOS</t>
  </si>
  <si>
    <t>510 - SUBDIRECCION DE ASUNTOS ETNICOS</t>
  </si>
  <si>
    <t>610 - SUBDIRECCION DE TALENTO HUMANO</t>
  </si>
  <si>
    <t>620 - SUBDIRECCION ADMINISTRATIVA Y FINANCIERA</t>
  </si>
  <si>
    <t>760 - UGT POPAYAN</t>
  </si>
  <si>
    <t>PETICION</t>
  </si>
  <si>
    <t>SOLICITUD DE COPIAS</t>
  </si>
  <si>
    <t>RECLAMO</t>
  </si>
  <si>
    <t>CONSULTA</t>
  </si>
  <si>
    <t xml:space="preserve">ITEM </t>
  </si>
  <si>
    <t>RADICADO DE ENTRADA</t>
  </si>
  <si>
    <t>FECHA DE ENTRADA</t>
  </si>
  <si>
    <t>FECHA DE RADICADO</t>
  </si>
  <si>
    <t xml:space="preserve">REMITENTE </t>
  </si>
  <si>
    <t xml:space="preserve">MEDIO DE RECEPCION </t>
  </si>
  <si>
    <t>TIPIFICACIÓN CORRECTA/INCORRECTA</t>
  </si>
  <si>
    <t xml:space="preserve">DEPENDENCIA ACTUAL </t>
  </si>
  <si>
    <t xml:space="preserve">FORMA DE ENVIO </t>
  </si>
  <si>
    <t>Termino  para Resolver la Petición</t>
  </si>
  <si>
    <t>TIEMPO ENTRE ENTRADA- RADICADO</t>
  </si>
  <si>
    <t>TIEMPO ENTRE RADICADO-  RESPUESTA</t>
  </si>
  <si>
    <t xml:space="preserve">TIEMPO ENTRE RESPUESTA -NOTIFICACION </t>
  </si>
  <si>
    <t>TIEMPO ENTRADA Y NOTIFICACION</t>
  </si>
  <si>
    <t xml:space="preserve">VINCULACION A EXPEDIENTE DIGITAL PETICIONES </t>
  </si>
  <si>
    <t>EFICACIA</t>
  </si>
  <si>
    <t>RESPUESTA EN TERMINO</t>
  </si>
  <si>
    <t xml:space="preserve">CALIDAD DE LA RESPUESTA </t>
  </si>
  <si>
    <t xml:space="preserve">IMAGEN SOPORTE DE ENVIO RESPUESTA </t>
  </si>
  <si>
    <t>FECHA DE ENVIO DE LA GUIA POR CORREO CERTIFICADO</t>
  </si>
  <si>
    <t xml:space="preserve">FECHA DE ENVIO DE LA GUIA POR CORREO ELECTRONICO </t>
  </si>
  <si>
    <t>Numero de planilla de Envio Correo Electrónico</t>
  </si>
  <si>
    <t>Numero de planilla de Envio Correo Fisico Certificado 472</t>
  </si>
  <si>
    <t>FECHA DE RESPUESTA</t>
  </si>
  <si>
    <t>Nro RADICADO DE RESPUESTA</t>
  </si>
  <si>
    <t>FECHA DE NOTIFICACION AL PETICIONARIO</t>
  </si>
  <si>
    <t>OBSERVACIONES  OCI</t>
  </si>
  <si>
    <t>FISICO</t>
  </si>
  <si>
    <t>VIRTUAL</t>
  </si>
  <si>
    <t>PETICION ENTRE AUTORIDADES</t>
  </si>
  <si>
    <t>10 Dias Hábiles</t>
  </si>
  <si>
    <t>OTRO</t>
  </si>
  <si>
    <t>15 Dias Hábiles</t>
  </si>
  <si>
    <t>COMUNICACIÓN OFICIAL</t>
  </si>
  <si>
    <t>PETICION DE INFORMACIÓN</t>
  </si>
  <si>
    <t>Medio Recepción</t>
  </si>
  <si>
    <t>Tiempos</t>
  </si>
  <si>
    <t xml:space="preserve">Tipo Clasificación </t>
  </si>
  <si>
    <t>5 Dias Hábiles</t>
  </si>
  <si>
    <t>PETICION DE INFORMACIÓN ELEVADA POR LA DEFENSORIA DEL PUEBLO</t>
  </si>
  <si>
    <t>30 Dias Hábiles</t>
  </si>
  <si>
    <t>PETICION DE INFORMACIÓN CONGRESO</t>
  </si>
  <si>
    <t>CONSULTA BD</t>
  </si>
  <si>
    <t>QUEJA</t>
  </si>
  <si>
    <r>
      <t>Domingo 1 de enero:</t>
    </r>
    <r>
      <rPr>
        <sz val="10"/>
        <color rgb="FF000000"/>
        <rFont val="Noto Serif KR"/>
      </rPr>
      <t> Año Nuevo</t>
    </r>
  </si>
  <si>
    <r>
      <t>Lunes 7 de agosto:</t>
    </r>
    <r>
      <rPr>
        <sz val="10"/>
        <color rgb="FF000000"/>
        <rFont val="Noto Serif KR"/>
      </rPr>
      <t> Batalla de Boyacá</t>
    </r>
  </si>
  <si>
    <r>
      <t>Lunes 8 de enero:</t>
    </r>
    <r>
      <rPr>
        <sz val="10"/>
        <color rgb="FF000000"/>
        <rFont val="Noto Serif KR"/>
      </rPr>
      <t> Día de los Reyes Magos</t>
    </r>
  </si>
  <si>
    <r>
      <t>Lunes 25 de marzo:</t>
    </r>
    <r>
      <rPr>
        <sz val="10"/>
        <color rgb="FF000000"/>
        <rFont val="Noto Serif KR"/>
      </rPr>
      <t> Día de San José</t>
    </r>
  </si>
  <si>
    <t>Jueves Santo</t>
  </si>
  <si>
    <t>Viernes Santo</t>
  </si>
  <si>
    <t>Miercoles Día de Trabajo</t>
  </si>
  <si>
    <t>Lunes</t>
  </si>
  <si>
    <r>
      <t>Lunes 19 de agosto:</t>
    </r>
    <r>
      <rPr>
        <sz val="10"/>
        <color rgb="FF000000"/>
        <rFont val="Noto Serif KR"/>
      </rPr>
      <t> La asunción de la Virgen</t>
    </r>
  </si>
  <si>
    <r>
      <t>Lunes 14 de octubre:</t>
    </r>
    <r>
      <rPr>
        <sz val="10"/>
        <color rgb="FF000000"/>
        <rFont val="Noto Serif KR"/>
      </rPr>
      <t> Día de la Raza</t>
    </r>
  </si>
  <si>
    <r>
      <t>Lunes 4 de noviembre:</t>
    </r>
    <r>
      <rPr>
        <sz val="10"/>
        <color rgb="FF000000"/>
        <rFont val="Noto Serif KR"/>
      </rPr>
      <t> Todos los Santos</t>
    </r>
  </si>
  <si>
    <t>Navidad</t>
  </si>
  <si>
    <t>Día Civico</t>
  </si>
  <si>
    <t>Interoperabilidad SIT</t>
  </si>
  <si>
    <t>Internet</t>
  </si>
  <si>
    <t>A la mano</t>
  </si>
  <si>
    <t>Empresa de Correo</t>
  </si>
  <si>
    <t>Peticion</t>
  </si>
  <si>
    <t>Peticiones entre autoridades</t>
  </si>
  <si>
    <t>Orden judicial de restitucion</t>
  </si>
  <si>
    <t>Solicitud de documentos</t>
  </si>
  <si>
    <t>Notificacion de la accion de tutela</t>
  </si>
  <si>
    <t>Felicitaciones</t>
  </si>
  <si>
    <t>procesos</t>
  </si>
  <si>
    <t>Departamento</t>
  </si>
  <si>
    <t>Municipio</t>
  </si>
  <si>
    <t>MAGDALENA</t>
  </si>
  <si>
    <t>PRADO_SEVILLA_ZONA BANANERA</t>
  </si>
  <si>
    <t>D. C.</t>
  </si>
  <si>
    <t>BOGOTA D.C.</t>
  </si>
  <si>
    <t>CALDAS</t>
  </si>
  <si>
    <t>RIOSUCIO_CALDAS</t>
  </si>
  <si>
    <t>CAQUETÁ</t>
  </si>
  <si>
    <t>FLORENCIA_CAQUETA</t>
  </si>
  <si>
    <t>CUNDINAMARCA</t>
  </si>
  <si>
    <t>SOACHA</t>
  </si>
  <si>
    <t>210 - SUBDIRECCION DE PLANEACION OPERATIVA</t>
  </si>
  <si>
    <t>730 - UGT MEDELLIN</t>
  </si>
  <si>
    <t>720 - UGT CUCUTA</t>
  </si>
  <si>
    <t>710 - UGT BOGOTA</t>
  </si>
  <si>
    <t>780 - UGT VILLAVICENCIO</t>
  </si>
  <si>
    <t xml:space="preserve">JASBLEIDY CALVO PULIDO  </t>
  </si>
  <si>
    <t xml:space="preserve">ELAPAOLA OSORIO HURTADO  </t>
  </si>
  <si>
    <t xml:space="preserve">DEIBER RODRIGUEZ  </t>
  </si>
  <si>
    <t xml:space="preserve">NOTARIA UNICA BELEN DE UMBRIA  </t>
  </si>
  <si>
    <t xml:space="preserve">WENDY JOHANA BARON MEDINA  </t>
  </si>
  <si>
    <t xml:space="preserve">VERONICA ELIZABETH CESPEDES MUÑOZ  </t>
  </si>
  <si>
    <t xml:space="preserve">OFICINA DE REGISTRO SOGAMOSO  </t>
  </si>
  <si>
    <t xml:space="preserve">DAVID RICARDO QUIROGA VELASCO  </t>
  </si>
  <si>
    <t>Guillermo Antonio Mendoza Diaz</t>
  </si>
  <si>
    <t xml:space="preserve">JUZGADO CIRCUITO 001 ESPECIALIZADO EN RESTITUCIÓN DE TIERRAS DE POPAYAN  </t>
  </si>
  <si>
    <t xml:space="preserve">SAUL ENRIQUE BRACHO ROJAS  </t>
  </si>
  <si>
    <t xml:space="preserve">CLARA CANTILLO PRETELT  </t>
  </si>
  <si>
    <t xml:space="preserve">LUIZ MORA  </t>
  </si>
  <si>
    <t xml:space="preserve">MARIA VICTORIA BOTERO BARRERA  </t>
  </si>
  <si>
    <t xml:space="preserve">JAMILTON ALAPE PALOMINO  </t>
  </si>
  <si>
    <t xml:space="preserve">EDGAR MAURICIO RAMOS ELIZALDE  </t>
  </si>
  <si>
    <t xml:space="preserve">CESAR EDUARDO GOENAGA NIETO  </t>
  </si>
  <si>
    <t xml:space="preserve">DANIEL FERNANDO BAUTISTA ARRUBLA  </t>
  </si>
  <si>
    <t>YINA MARCELA FIERRO OSPITIAS</t>
  </si>
  <si>
    <t xml:space="preserve">CAROLINA HERNANDEZ ORDONEZ  </t>
  </si>
  <si>
    <t xml:space="preserve">MARIA ROBAYO MARTINEZ  </t>
  </si>
  <si>
    <t xml:space="preserve">JOSE RAFAEL FIGUEROA RINCON  </t>
  </si>
  <si>
    <t>BLANCA LEONOR SANCHEZ GARZON</t>
  </si>
  <si>
    <t xml:space="preserve">FANOR MARTINEZ MARTINEZ  </t>
  </si>
  <si>
    <t xml:space="preserve">PILAR MAZZILLY MURCIA SANCHEZ  </t>
  </si>
  <si>
    <t xml:space="preserve">DIRECTOR CONTACTO LEGAL  </t>
  </si>
  <si>
    <t xml:space="preserve">FELICITA GUARIN BOSA  </t>
  </si>
  <si>
    <t xml:space="preserve">EDILSA AGUILAR GOMEZ  </t>
  </si>
  <si>
    <t xml:space="preserve">MANUEL EDUARDO CEBALLOS GOMEZ  </t>
  </si>
  <si>
    <t xml:space="preserve">MARTHA LILIANA AREVALO ACEVEDO  </t>
  </si>
  <si>
    <t xml:space="preserve">ARTURO ARIAS VILLA  </t>
  </si>
  <si>
    <t xml:space="preserve">JAMIR GONZALEZ MORA  </t>
  </si>
  <si>
    <t xml:space="preserve">ARCHIVO HISTORICO MUNICIPAL DE SOGAMOSO  </t>
  </si>
  <si>
    <t>LUIS EDUARDO PINZON SOLANO</t>
  </si>
  <si>
    <t xml:space="preserve"> Asunto</t>
  </si>
  <si>
    <t>ACTUALIZACION DE DATOS JASBLEIDY CALVO PULIDO</t>
  </si>
  <si>
    <t>RESPUESTA A SOLICITUD DE INFORMACION FASE DE FORMULACION DE LOS POSPR VIGENCIA 2024</t>
  </si>
  <si>
    <t>QUERIA SABER DE ALGUNOS TITULOS QUE SE QUEDARON PENDIENTES PARA ENTREGAR POR PARTE DE LA ANT</t>
  </si>
  <si>
    <t>SOLICITUD ESCRITURA PUBICA PARA PROCESO DE FORMALIZACION DE PROPIEDAD PRIVADA RURAL</t>
  </si>
  <si>
    <t>GENERACION FACTURA SERVICIO DE ASEO</t>
  </si>
  <si>
    <t>RESPUESTA OFICIO NO 202373015387621</t>
  </si>
  <si>
    <t>CONTESTACION RADICACION NO 202310315215841</t>
  </si>
  <si>
    <t>REUNION COMPROMISOS PREDIO ASMON AL MEDIO</t>
  </si>
  <si>
    <t>Derecho de peticion evitar daño irreparable   - Buenas nochesAdjunto encontrara en formato pdf derecho de petición y sus anexos con el fin de evitar un daño irreparable e injustificado en el cumplimiento de la sentencia T 530 de 2016 por auto emitido por la ANT</t>
  </si>
  <si>
    <t>NIL NOTIFICA ACTUACION JUDICIAL RAD.19001312100120200018200</t>
  </si>
  <si>
    <t>SOLICITUD DE COPIAS SAUL ENRIQUE BRACHO ROJAS</t>
  </si>
  <si>
    <t>SOLICITUD VISITA TECNICA AL PREDIO DENOMINADO VILLA YAMI CON FMI 144 15894</t>
  </si>
  <si>
    <t>SOLICITAR MAS INFORMACION</t>
  </si>
  <si>
    <t>PROCESO 1447753 EXPEDIENTE NO 2023220106998891536E</t>
  </si>
  <si>
    <t>AUTORIZACION DE FRACCIONAMIENTO PREDIO RURAL</t>
  </si>
  <si>
    <t>D 09022024 38857 RESPUESTA A SU COMUNICACION 202462005165541 RADICADO PAR INCODER R 31012024 37765</t>
  </si>
  <si>
    <t>TRASLADO OFI24-00009072 GFPU EMAIL SOLICITUD DE INVENTARIO DE LOS ACTIVOS ESPECIALES DE LA SAE EN EL DEPARTAMENTO DEL ATLANTICO Y EN EL MUNICIPIO DE BARANOA</t>
  </si>
  <si>
    <t>Oficio No. 00250- Auto de 15 de mayo de 2024- Requerimiento previo ? cumplimiento de fallo Acción de tutela 202300100 Maria Benigna Castaño- 202410303689652</t>
  </si>
  <si>
    <t>DESISTIMIENTO DE TRÁMITE</t>
  </si>
  <si>
    <t>COMUNICACION DE AMPLIACION DE TERMINOS DE RESPUESTA SOLICITUD ID 1558256</t>
  </si>
  <si>
    <t>DESEO COPIA DE LA RESOLUCION 202322001653766</t>
  </si>
  <si>
    <t>RESPUESTA A DERECHO DE PETICION RADICADO 202430050352472</t>
  </si>
  <si>
    <t>SE RADICA FELICITACIONES - SE RADICA FELICITACIONES</t>
  </si>
  <si>
    <t>DOCUMENTACION FANOR MARTINEZ MARTINEZ</t>
  </si>
  <si>
    <t>SOLICITUD RECTIFICACION AREA Y LINDEROS DEL PREDIO DENOMINADO SANTA BARBARA</t>
  </si>
  <si>
    <t>MANIFESTACIÓN Y SOLICITUD EXPEDIENTE 11001334306320220011500 MEDIO DE CONTROL REPARACIÓN DIRECTA</t>
  </si>
  <si>
    <t>DERECHO DE PETICION PROCESO DE LEGALIZACION DE VILLA CAROLINA</t>
  </si>
  <si>
    <t>RESPUESTA RAD 20246210160582 ID 1574469 RAD ANT 202421005963241 SOLICITUD DE INFORMACION CONTRATOS DE CONCESION DE HIDROCARBUROS EN ETAPA DE PRODUCCION EN EL MUNICIPIO DE MAHATES</t>
  </si>
  <si>
    <t>DERECHO DE PETICION COMO VA EL PROCESO DE VENTA REPARTO FMI222-012936</t>
  </si>
  <si>
    <t>SEGUNDO REENVIO DEL MENSAJE CON ASUNTO 202420500166921 RESPUESTA A PETICION CON RADICADO 202430050140932 ANT 202471005794361</t>
  </si>
  <si>
    <t>INFORMACION SOBRE PROPIETARIOS HISTORICOS DEL CORREGIMIENTO LA LOBATA ANTIGUA HACIENDA LA LOBATA MOMNPOX BOLIVAR</t>
  </si>
  <si>
    <t>ACEPTACIONDE OFERTA Y SOLICITUD DE RECTIFICACIONDE AREA</t>
  </si>
  <si>
    <t>SOLICITUD RADICADO 202332009619461</t>
  </si>
  <si>
    <t>PERMISO O AUTORIZACIÓN PARA VENTA DE INMUEBLE RURAL</t>
  </si>
  <si>
    <t>CORREO ELECTRONICO CERTIFICADO 4-72</t>
  </si>
  <si>
    <t>PUBLICACION PAGINA WEB</t>
  </si>
  <si>
    <t>Correcta</t>
  </si>
  <si>
    <t>Factura</t>
  </si>
  <si>
    <t>15 dias hábiles</t>
  </si>
  <si>
    <t>No aplica</t>
  </si>
  <si>
    <t>No</t>
  </si>
  <si>
    <t>Si</t>
  </si>
  <si>
    <t>No existe información en GEMA</t>
  </si>
  <si>
    <t>Incorrecta</t>
  </si>
  <si>
    <t>10 dias hábiles</t>
  </si>
  <si>
    <t>CLASIFICACIÓN</t>
  </si>
  <si>
    <t xml:space="preserve">	TIPO DE DOCUMENTO</t>
  </si>
  <si>
    <t>Demanda</t>
  </si>
  <si>
    <t>RESPUESTA A DERECHO DE PETICION</t>
  </si>
  <si>
    <t>Sin Definir</t>
  </si>
  <si>
    <t>Comunicación Oficial</t>
  </si>
  <si>
    <t>Derecho de Petición</t>
  </si>
  <si>
    <t>No se pudo establecer</t>
  </si>
  <si>
    <t>Respuesta a Requerimiento</t>
  </si>
  <si>
    <t>Solicitud/Petición</t>
  </si>
  <si>
    <t>Respuesta a Derecho de Petición</t>
  </si>
  <si>
    <t>Comunicación Oficial Externa</t>
  </si>
  <si>
    <t>RESPUESTA DE ACEPTACION O RECHAZO DE LA OFERTA</t>
  </si>
  <si>
    <t>Escritura Pública</t>
  </si>
  <si>
    <t>Fuera de Términos</t>
  </si>
  <si>
    <t>2024/07/08 planilla 202462000030594 PUBLICADO POR PAG WEB</t>
  </si>
  <si>
    <t>Ubicación</t>
  </si>
  <si>
    <t>MARIA ANTONIA DUCUARA OCTAVO</t>
  </si>
  <si>
    <t>FLORESMIRO BOTACHE HERNANDEZ</t>
  </si>
  <si>
    <t xml:space="preserve">RICARDO FRANCISCO SOLANO QUIMBAYA  </t>
  </si>
  <si>
    <t xml:space="preserve">PROCURADURIA GENERAL DE LA NACION  </t>
  </si>
  <si>
    <t xml:space="preserve">UNIDAD ADMINISTRATIVA ESPECIAL DE GESTION DE RESTITUCION DE TIERRAS DESPOJADAS - MOCOA PUTUMAYO  </t>
  </si>
  <si>
    <t>ASOCIACION DEPARTAMENTAL CAMPESINOS DE BOLIVAR ASCBOLIVAR DAGOBERTO SANTOYA PENA</t>
  </si>
  <si>
    <t xml:space="preserve">GUSTAVO ADOLFO RIVAS CORTES  </t>
  </si>
  <si>
    <t xml:space="preserve">JUZGADO 01 PROMISCUO MUNICIPAL   </t>
  </si>
  <si>
    <t xml:space="preserve">Javier Rodrigo Correa Muñoz  </t>
  </si>
  <si>
    <t xml:space="preserve">JOHN ALEJANDRO RICAURTE MONROY  </t>
  </si>
  <si>
    <t>AURA ALICIA SIERRA PATIÑO</t>
  </si>
  <si>
    <t xml:space="preserve">MAURICIO ELADIO MEJIA NARANJO  </t>
  </si>
  <si>
    <t xml:space="preserve">WILIAM ESTEBAN MARIN PATERNOSTRO  </t>
  </si>
  <si>
    <t xml:space="preserve">SUPERINTENDENCIA DE NOTARIADO Y REGISTRO  </t>
  </si>
  <si>
    <t xml:space="preserve"> PERSONERA MUNICIPAL DE PUERTO GAITAN META MARISOL DURAN DEVIA  </t>
  </si>
  <si>
    <t xml:space="preserve">MARIA SILDANA MERCHAN  </t>
  </si>
  <si>
    <t xml:space="preserve">DIEGO ALFONSO RUEDA GOMEZ  </t>
  </si>
  <si>
    <t xml:space="preserve">JENNYFERT JOHANA MARTINEZ ARANDA  </t>
  </si>
  <si>
    <t xml:space="preserve">YOHANA ROJAS ANAYA  </t>
  </si>
  <si>
    <t xml:space="preserve">ANA CRISTINA MUNOZ  </t>
  </si>
  <si>
    <t xml:space="preserve">EL ARO ITUANGO  </t>
  </si>
  <si>
    <t xml:space="preserve">JUZGADO PRIMERO CIVIL MUNICIPAL SOACHA   </t>
  </si>
  <si>
    <t xml:space="preserve">LUIS ALFONSO SAMPEDRO GUISAO  </t>
  </si>
  <si>
    <t xml:space="preserve">DAIRO GONZALEZ PEREZ  </t>
  </si>
  <si>
    <t xml:space="preserve">CLEMENCIA RESTREPO  </t>
  </si>
  <si>
    <t xml:space="preserve">GUSTAVO ADOLFO GUERRERO RUIZ  </t>
  </si>
  <si>
    <t xml:space="preserve">ERVIN MIGUEL ABRIL CASTRO  </t>
  </si>
  <si>
    <t xml:space="preserve">JUZGADO TRECE CIVIL MUNICIPAL DE MEDELLIN ANTIOQUIA  </t>
  </si>
  <si>
    <t xml:space="preserve">JUZGADO 01 PROMISCUO MUNICIPAL  </t>
  </si>
  <si>
    <t xml:space="preserve">MINISTERIO DE AGRICULTURA  </t>
  </si>
  <si>
    <t xml:space="preserve">CORPORACION AFROCOLOMBIANA HILEROS  </t>
  </si>
  <si>
    <t xml:space="preserve">DIEGO PONGUTA ORTIZ  </t>
  </si>
  <si>
    <t>LENIN VELANDIA GOMEZ</t>
  </si>
  <si>
    <t xml:space="preserve">OFICINA DE REGISTRO SAN MARTIN  </t>
  </si>
  <si>
    <t>NO APLICA</t>
  </si>
  <si>
    <t>CORREO ELECTRONICO</t>
  </si>
  <si>
    <t>NO</t>
  </si>
  <si>
    <t>CORREO FISICO CERTIFICADO</t>
  </si>
  <si>
    <t xml:space="preserve">NO </t>
  </si>
  <si>
    <t>NO SE PUDO ESTABLECER</t>
  </si>
  <si>
    <t>PUTUMAYO</t>
  </si>
  <si>
    <t>MOCOA</t>
  </si>
  <si>
    <t>BOLÍVAR</t>
  </si>
  <si>
    <t>CARTAGENA_BOLIVAR</t>
  </si>
  <si>
    <t>CASANARE</t>
  </si>
  <si>
    <t>YOPAL</t>
  </si>
  <si>
    <t>DERECHO DE PETICION - ESTADO DEL PROCESO</t>
  </si>
  <si>
    <t>202441005352981</t>
  </si>
  <si>
    <t>DERECHO DE PETICION</t>
  </si>
  <si>
    <t xml:space="preserve">202462000014264	</t>
  </si>
  <si>
    <t>202422006164681</t>
  </si>
  <si>
    <t>PROPUESTA DE VENTA PREDIO RURAL OFERTA VOLUNTARIA AGENCIA NACIONAL DE TIERRAS 2024 INMUEBLE OBJETO DE PROPUESTA EL CHUZO HACIENDA EL ANCON EL ANCON 1</t>
  </si>
  <si>
    <t>no</t>
  </si>
  <si>
    <t>INFORME A ENTIDAD DE CONTROL Y VIGILANCIA</t>
  </si>
  <si>
    <t>PROCURADURíA GENERAL DE LA NACIÓN: Radicado de salida S-2024-005090</t>
  </si>
  <si>
    <t>si</t>
  </si>
  <si>
    <t>No se evidencia en el ORFEO</t>
  </si>
  <si>
    <t xml:space="preserve">	SOLICITUD DE INFORMACION ID 1042714 SP 00402</t>
  </si>
  <si>
    <r>
      <rPr>
        <b/>
        <sz val="11"/>
        <color theme="1"/>
        <rFont val="Calibri"/>
        <family val="2"/>
        <scheme val="minor"/>
      </rPr>
      <t xml:space="preserve">14/08/2024. </t>
    </r>
    <r>
      <rPr>
        <sz val="11"/>
        <color theme="1"/>
        <rFont val="Calibri"/>
        <family val="2"/>
        <scheme val="minor"/>
      </rPr>
      <t xml:space="preserve">De acuerdo con la verificación realizada por la OCI, se observó que:
La petición se radicó de acuerdo con la tarea Nro 1"Recepcionar y radicar la PQRSDF" dentro de 1 dia establecido.
La petición esta correctamente tipificada,de acuerdo con la tarea Nro 4 "Asignar TRD y responsable de la gestión de la PQRSDF".
Se observó que la dirección del remitentes es de Pereira, sin embargo en ubicación se ingresó COLOMBIA / MAGDALENA / PRADO_SEVILLA_ZONA BANANERA. 
Respuesta no se realizo dentro de los terminos estipulados en el procedimineto GEMA-P-002 Version 4 del 28 de marzo de 2019 y de la Ley 1755 del 2015. 
Expediente </t>
    </r>
    <r>
      <rPr>
        <b/>
        <sz val="11"/>
        <color theme="1"/>
        <rFont val="Calibri"/>
        <family val="2"/>
        <scheme val="minor"/>
      </rPr>
      <t>201860007199800765E</t>
    </r>
  </si>
  <si>
    <r>
      <rPr>
        <b/>
        <sz val="11"/>
        <color theme="1"/>
        <rFont val="Calibri"/>
        <family val="2"/>
        <scheme val="minor"/>
      </rPr>
      <t>14/08/2024.</t>
    </r>
    <r>
      <rPr>
        <sz val="11"/>
        <color theme="1"/>
        <rFont val="Calibri"/>
        <family val="2"/>
        <scheme val="minor"/>
      </rPr>
      <t xml:space="preserve"> De acuerdo con la verificación realizada, se trata de una respuesta hacia la ANT, no requiere respuesta por parte de la Agencia.
Se observó que se radicó de acuerdo con la tarea Nro 1"Recepcionar y radicar la PQRSDF" dentro de 1 dia establecido de acuerdo al procedimineto GEMA-P-002 Version 4 del 28 de marzo de 2019 y de la Ley 1755 del 2015. 
Se observó que la dirección del remitentes es de Pueblo Nuevo.Córdoba, sin embargo en ubicación se ingresó COLOMBIA / MAGDALENA / PRADO_SEVILLA_ZONA BANANERA. 
Expediente asociado</t>
    </r>
    <r>
      <rPr>
        <b/>
        <sz val="11"/>
        <color theme="1"/>
        <rFont val="Calibri"/>
        <family val="2"/>
        <scheme val="minor"/>
      </rPr>
      <t xml:space="preserve"> 202421004199800001E.</t>
    </r>
    <r>
      <rPr>
        <sz val="11"/>
        <color theme="1"/>
        <rFont val="Calibri"/>
        <family val="2"/>
        <scheme val="minor"/>
      </rPr>
      <t xml:space="preserve">
</t>
    </r>
  </si>
  <si>
    <r>
      <rPr>
        <b/>
        <sz val="11"/>
        <color theme="1"/>
        <rFont val="Calibri"/>
        <family val="2"/>
        <scheme val="minor"/>
      </rPr>
      <t>14/08/2024.</t>
    </r>
    <r>
      <rPr>
        <sz val="11"/>
        <color theme="1"/>
        <rFont val="Calibri"/>
        <family val="2"/>
        <scheme val="minor"/>
      </rPr>
      <t xml:space="preserve"> De acuerdo con la verificación realizada, el correo de la solicitud de informacion se radico por  atencionalciudadano@ant.gov.co, el 21/05/2024, se evidencia que, la radicacion de esta denuncia fue  2 dias despues, incumpliendo los tiempos establecidos de la tarea Numero 1 (...) "Recepcionar y radicar la PQRSDF" del procedimineto GEMA-P-002 Version 4 del 28 de marzo de 2019.
Se observó que la dirección del remitentes es de Suaza-Huila, sin embargo en ubicación se ingresó COLOMBIA / MAGDALENA / PRADO_SEVILLA_ZONA BANANERA. 
</t>
    </r>
    <r>
      <rPr>
        <b/>
        <sz val="11"/>
        <color theme="1"/>
        <rFont val="Calibri"/>
        <family val="2"/>
        <scheme val="minor"/>
      </rPr>
      <t>Expediente202422001699800001E</t>
    </r>
    <r>
      <rPr>
        <sz val="11"/>
        <color theme="1"/>
        <rFont val="Calibri"/>
        <family val="2"/>
        <scheme val="minor"/>
      </rPr>
      <t xml:space="preserve">
</t>
    </r>
  </si>
  <si>
    <r>
      <rPr>
        <b/>
        <sz val="11"/>
        <color theme="1"/>
        <rFont val="Calibri"/>
        <family val="2"/>
        <scheme val="minor"/>
      </rPr>
      <t>14/08/2024.</t>
    </r>
    <r>
      <rPr>
        <sz val="11"/>
        <color theme="1"/>
        <rFont val="Calibri"/>
        <family val="2"/>
        <scheme val="minor"/>
      </rPr>
      <t xml:space="preserve"> De acuerdo con la verificación realizada, no requiere respuesta, se tuvieron 3 dias para realizar radicado no cumpliendo con la tarea 1 en el procedimineto GEMA-P-002 Version 4 del 28 de marzo de 2019 y de la Ley 1755 del 2015, Tarea 1.
</t>
    </r>
    <r>
      <rPr>
        <b/>
        <sz val="11"/>
        <color theme="1"/>
        <rFont val="Calibri"/>
        <family val="2"/>
        <scheme val="minor"/>
      </rPr>
      <t>15/08/2024.</t>
    </r>
    <r>
      <rPr>
        <sz val="11"/>
        <color theme="1"/>
        <rFont val="Calibri"/>
        <family val="2"/>
        <scheme val="minor"/>
      </rPr>
      <t xml:space="preserve">El tipo documental asignado en la entrada por la agencia   es "Comunicación Oficial"  se observó que la solicitud  es clasificada como"Petición ", por lo tanto, se evidencia que se encuentra mal tipificada, incumpliendo la tarea N. 4 "Asiganar TRD"  del procedimineto GEMA-P-002 Version 4 del 28 de marzo de 2019.
Se observó que la dirección del remitentes es de Belén de Umbria- Risaralda, sin embargo en ubicación se ingresó Bogotá DC
</t>
    </r>
    <r>
      <rPr>
        <b/>
        <sz val="11"/>
        <color theme="1"/>
        <rFont val="Calibri"/>
        <family val="2"/>
        <scheme val="minor"/>
      </rPr>
      <t>Expediente asociado 202473001699800011E</t>
    </r>
  </si>
  <si>
    <r>
      <rPr>
        <b/>
        <sz val="11"/>
        <color theme="1"/>
        <rFont val="Calibri"/>
        <family val="2"/>
        <scheme val="minor"/>
      </rPr>
      <t>14/08/2024.</t>
    </r>
    <r>
      <rPr>
        <sz val="11"/>
        <color theme="1"/>
        <rFont val="Calibri"/>
        <family val="2"/>
        <scheme val="minor"/>
      </rPr>
      <t xml:space="preserve"> De acuerdo con la verificación realizadas se observóque se radicó de acuerdo con la tarea Nro 1"Recepcionar y radicar la PQRSDF" dentro de 1 dia establecido de acuerdo al procedimineto GEMA-P-002 Version 4 del 28 de marzo de 2019 y de la Ley 1755 del 2015.
El tipo documental asignado en la entrada por la agencia   es "Derecho de Petición"  se observó que la solicitud  es clasificada como"Petición ", por lo tanto, se evidencia que se encuentra mal tipificada, incumpliendo la tarea N. 4 "Asiganar TRD"  del procedimineto GEMA-P-002 Version 4 del 28 de marzo de 2019.
Se observó que la dirección del remitentes es de Cartagena, sin embargo en ubicación se ingresó PRADO_SEVILLA_ZONA BANANERA-Magdalena.
Respuesta no se realizo dentro de los terminos estipulados en el procedimineto GEMA-P-002 Version 4 del 28 de marzo de 2019 y de la Ley 1755 del 2015. 
</t>
    </r>
    <r>
      <rPr>
        <b/>
        <sz val="11"/>
        <color theme="1"/>
        <rFont val="Calibri"/>
        <family val="2"/>
        <scheme val="minor"/>
      </rPr>
      <t>Expediente 201843000705400064E</t>
    </r>
  </si>
  <si>
    <r>
      <rPr>
        <b/>
        <sz val="11"/>
        <color theme="1"/>
        <rFont val="Calibri"/>
        <family val="2"/>
        <scheme val="minor"/>
      </rPr>
      <t>15/08/2024</t>
    </r>
    <r>
      <rPr>
        <sz val="11"/>
        <color theme="1"/>
        <rFont val="Calibri"/>
        <family val="2"/>
        <scheme val="minor"/>
      </rPr>
      <t xml:space="preserve">. De acuerdo con la verificación realizada se indica que "RESPUESTA OFICIO CON RADICADO 202373015387621NO REQUIERE RESPUESTA." de acuerdo con el procedimineto GEMA-P-002 Version 4 del 28 de marzo de 2019 y de la Ley 1755 del 2015.
Se observó que la dirección del remitentes es de Yalí-Antioquía, sin embargo en ubicación se ingresó PRADO_SEVILLA_ZONA BANANERA-Magdalena.
</t>
    </r>
    <r>
      <rPr>
        <b/>
        <sz val="11"/>
        <color theme="1"/>
        <rFont val="Calibri"/>
        <family val="2"/>
        <scheme val="minor"/>
      </rPr>
      <t xml:space="preserve">Expediente 201732007711201319E </t>
    </r>
  </si>
  <si>
    <r>
      <rPr>
        <b/>
        <sz val="11"/>
        <color theme="1"/>
        <rFont val="Calibri"/>
        <family val="2"/>
        <scheme val="minor"/>
      </rPr>
      <t>14/08/2024</t>
    </r>
    <r>
      <rPr>
        <sz val="11"/>
        <color theme="1"/>
        <rFont val="Calibri"/>
        <family val="2"/>
        <scheme val="minor"/>
      </rPr>
      <t xml:space="preserve">.De acuerdo con la verificación realizada se observó que :
Se radicó de acuerdo con la tarea Nro 1"Recepcionar y radicar la PQRSDF" 2 dias después fuera de los tiempos establecidos de acuerdo al procedimineto GEMA-P-002 Version 4 del 28 de marzo de 2019 y de la Ley 1755 del 2015.
Se indicó que "SE DIO RESPUESTA EN EL RADICADO 20236203568712", el 11/06/2024, no cumpliendo con los tiempos indicados en el procedimineto GEMA-P-002 Version 4 del 28 de marzo de 2019.
Se observó que la dirección del remitentes es de Sogamoso-Boyacá, sin embargo en ubicación se ingresó PRADO_SEVILLA_ZONA BANANERA-Magdalena.
</t>
    </r>
    <r>
      <rPr>
        <b/>
        <sz val="11"/>
        <color theme="1"/>
        <rFont val="Calibri"/>
        <family val="2"/>
        <scheme val="minor"/>
      </rPr>
      <t xml:space="preserve">
Expediente 202431004199800004E</t>
    </r>
  </si>
  <si>
    <r>
      <rPr>
        <b/>
        <sz val="11"/>
        <color theme="1"/>
        <rFont val="Calibri"/>
        <family val="2"/>
        <scheme val="minor"/>
      </rPr>
      <t>14/08/2024.</t>
    </r>
    <r>
      <rPr>
        <sz val="11"/>
        <color theme="1"/>
        <rFont val="Calibri"/>
        <family val="2"/>
        <scheme val="minor"/>
      </rPr>
      <t xml:space="preserve"> De acuerdo con la verificación realizada se observó que :
Se radicó de acuerdo con la tarea Nro 1"Recepcionar y radicar la PQRSDF" dentro de 1 dia establecido de acuerdo al procedimineto GEMA-P-002 Version 4 del 28 de marzo de 2019 y de la Ley 1755 del 2015.
</t>
    </r>
    <r>
      <rPr>
        <b/>
        <sz val="11"/>
        <color theme="1"/>
        <rFont val="Calibri"/>
        <family val="2"/>
        <scheme val="minor"/>
      </rPr>
      <t>15/08/2024</t>
    </r>
    <r>
      <rPr>
        <sz val="11"/>
        <color theme="1"/>
        <rFont val="Calibri"/>
        <family val="2"/>
        <scheme val="minor"/>
      </rPr>
      <t xml:space="preserve">.El tipo documental asigando en la entrada por la agencia   es "Peticiones entre autoridades"  se observó que la solicitud  es una "Comunicación Oficial", por lo tanto, se evidencia que se encuentra mal tipificada, incumpliendo la tarea N. 4 "Asiganar TRD"  del procedimineto GEMA-P-002 Version 4 del 28 de marzo de 2019
No se pudo establecer la notificación al solicitante.
Se observó que la dirección del remitentes es de Bogotá, sin embargo en ubicación se ingresó PRADO_SEVILLA_ZONA BANANERA-Magdalena.
</t>
    </r>
    <r>
      <rPr>
        <b/>
        <sz val="11"/>
        <color theme="1"/>
        <rFont val="Calibri"/>
        <family val="2"/>
        <scheme val="minor"/>
      </rPr>
      <t>Expediente 202462004199800007E</t>
    </r>
  </si>
  <si>
    <r>
      <rPr>
        <b/>
        <sz val="11"/>
        <color theme="1"/>
        <rFont val="Calibri"/>
        <family val="2"/>
        <scheme val="minor"/>
      </rPr>
      <t>14/08/2024.</t>
    </r>
    <r>
      <rPr>
        <sz val="11"/>
        <color theme="1"/>
        <rFont val="Calibri"/>
        <family val="2"/>
        <scheme val="minor"/>
      </rPr>
      <t xml:space="preserve"> De acuerdo con la verificación realizadas se observóque se radicó de acuerdo con la tarea Nro 1"Recepcionar y radicar la PQRSDF" dentro de 1 dia establecido de acuerdo al procedimineto GEMA-P-002 Version 4 del 28 de marzo de 2019 y de la Ley 1755 del 2015.
Indican que (...)"SE TRATA DE UNA PETICIPON A LA QUE YA SE LE DIO RESPUESTA A TRAVES DEL RADICADO NO. 202451006730381"(...) con planilla 202462000017554, enviada por 472 el 20/05/2024, teniendo en cuenta que fue fuera de términos.
Se observó que la dirección del remitentes es de Riosucio-Caldas, sin embargo en ubicación se ingresó PRADO_SEVILLA_ZONA BANANERA-Magdalena.
</t>
    </r>
    <r>
      <rPr>
        <b/>
        <sz val="11"/>
        <color theme="1"/>
        <rFont val="Calibri"/>
        <family val="2"/>
        <scheme val="minor"/>
      </rPr>
      <t>Expediente 201851008699800001E</t>
    </r>
    <r>
      <rPr>
        <sz val="11"/>
        <color theme="1"/>
        <rFont val="Calibri"/>
        <family val="2"/>
        <scheme val="minor"/>
      </rPr>
      <t xml:space="preserve"> </t>
    </r>
  </si>
  <si>
    <r>
      <rPr>
        <b/>
        <sz val="11"/>
        <color theme="1"/>
        <rFont val="Calibri"/>
        <family val="2"/>
        <scheme val="minor"/>
      </rPr>
      <t xml:space="preserve">14/08/2024. </t>
    </r>
    <r>
      <rPr>
        <sz val="11"/>
        <color theme="1"/>
        <rFont val="Calibri"/>
        <family val="2"/>
        <scheme val="minor"/>
      </rPr>
      <t xml:space="preserve">De acuerdo con la verificación realizada se observó que :
Se radicó de acuerdo con la tarea Nro 1"Recepcionar y radicar la PQRSDF" dentro de 1 dia establecido de acuerdo al procedimineto GEMA-P-002 Version 4 del 28 de marzo de 2019 y de la Ley 1755 del 2015.
No requiere respuesta y se envió a archivo "FINALIZAR TRÁMITE DE DOCUMENTOS : AUTO ORDENA DESVINCULACIÓN ENTIDAD, SIN ORDEN ANT"
No aplica para notificación
Se observó que la dirección del remitentes es de Popayan-Cauca, sin embargo en ubicación se ingresó PRADO_SEVILLA_ZONA BANANERA-Magdalena.
</t>
    </r>
    <r>
      <rPr>
        <b/>
        <sz val="11"/>
        <color theme="1"/>
        <rFont val="Calibri"/>
        <family val="2"/>
        <scheme val="minor"/>
      </rPr>
      <t>Está asociado al Expediente 202010307911501802E</t>
    </r>
  </si>
  <si>
    <r>
      <rPr>
        <b/>
        <sz val="11"/>
        <color theme="1"/>
        <rFont val="Calibri"/>
        <family val="2"/>
        <scheme val="minor"/>
      </rPr>
      <t>14/08/2024</t>
    </r>
    <r>
      <rPr>
        <sz val="11"/>
        <color theme="1"/>
        <rFont val="Calibri"/>
        <family val="2"/>
        <scheme val="minor"/>
      </rPr>
      <t xml:space="preserve">.De acuerdo con la verificación realizada se observó que :
Se radicó de acuerdo con la tarea Nro 1"Recepcionar y radicar la PQRSDF" 2 dias después fuera de los tiempos establecidos de acuerdo al procedimineto GEMA-P-002 Version 4 del 28 de marzo de 2019 y de la Ley 1755 del 2015.
</t>
    </r>
    <r>
      <rPr>
        <b/>
        <sz val="11"/>
        <color theme="1"/>
        <rFont val="Calibri"/>
        <family val="2"/>
        <scheme val="minor"/>
      </rPr>
      <t xml:space="preserve">
15/08/2024.</t>
    </r>
    <r>
      <rPr>
        <sz val="11"/>
        <color theme="1"/>
        <rFont val="Calibri"/>
        <family val="2"/>
        <scheme val="minor"/>
      </rPr>
      <t>El tipo documental indica "Sin Definir" se evidencia que se encuentra mal tipificada, incumpliendo la tarea N. 4 "Asiganar TRD"  del procedimineto GEMA-P-002 Version 4 del 28 de marzo de 2019
Se observó que con memorando 202462000098233 se realizó Traslado por competencia el 01/04/2024, a la fecha 15/08/2024 aún no hay respuesta para el solicitante, incumpliendo con los tiempos establecidos.
Se observó que la dirección del remitentes es de Dibulla-Guajira, sin embargo en ubicación se ingresó PRADO_SEVILLA_ZONA BANANERA-Magdalena.
No tiene expediente asociado</t>
    </r>
  </si>
  <si>
    <r>
      <rPr>
        <b/>
        <sz val="11"/>
        <color theme="1"/>
        <rFont val="Calibri"/>
        <family val="2"/>
        <scheme val="minor"/>
      </rPr>
      <t>14/08/2024</t>
    </r>
    <r>
      <rPr>
        <sz val="11"/>
        <color theme="1"/>
        <rFont val="Calibri"/>
        <family val="2"/>
        <scheme val="minor"/>
      </rPr>
      <t xml:space="preserve">.De acuerdo con la verificación realizada se observó que :
Se radicó de acuerdo con la tarea Nro 1"Recepcionar y radicar la PQRSDF" 3 dias después fuera de los tiempos establecidos de acuerdo al procedimineto GEMA-P-002 Version 4 del 28 de marzo de 2019 y de la Ley 1755 del 2015.
Respuesta no se realizo dentro de los terminos estipulados en el procedimineto GEMA-P-002 Version 4 del 28 de marzo de 2019 y de la Ley 1755 del 2015. 
Se observó que la dirección del remitentes es de Sincelejo, sin embargo en ubicación se ingresó PRADO_SEVILLA_ZONA BANANERA-Magdalena.
</t>
    </r>
    <r>
      <rPr>
        <b/>
        <sz val="11"/>
        <color theme="1"/>
        <rFont val="Calibri"/>
        <family val="2"/>
        <scheme val="minor"/>
      </rPr>
      <t xml:space="preserve">
Expediente 202450004199800004E</t>
    </r>
  </si>
  <si>
    <r>
      <rPr>
        <b/>
        <sz val="11"/>
        <color theme="1"/>
        <rFont val="Calibri"/>
        <family val="2"/>
        <scheme val="minor"/>
      </rPr>
      <t>14/08/2024.</t>
    </r>
    <r>
      <rPr>
        <sz val="11"/>
        <color theme="1"/>
        <rFont val="Calibri"/>
        <family val="2"/>
        <scheme val="minor"/>
      </rPr>
      <t xml:space="preserve">De acuerdo con la verificación realizada se observó que :
Se radicó de acuerdo con la tarea Nro 1"Recepcionar y radicar la PQRSDF" 2 dias después fuera de los tiempos establecidos de acuerdo al procedimineto GEMA-P-002 Version 4 del 28 de marzo de 2019 y de la Ley 1755 del 2015.
</t>
    </r>
    <r>
      <rPr>
        <b/>
        <sz val="11"/>
        <color theme="1"/>
        <rFont val="Calibri"/>
        <family val="2"/>
        <scheme val="minor"/>
      </rPr>
      <t xml:space="preserve">Expediente 202462004199800007E </t>
    </r>
  </si>
  <si>
    <r>
      <rPr>
        <b/>
        <sz val="11"/>
        <color theme="1"/>
        <rFont val="Calibri"/>
        <family val="2"/>
        <scheme val="minor"/>
      </rPr>
      <t xml:space="preserve">14/08/2024. </t>
    </r>
    <r>
      <rPr>
        <sz val="11"/>
        <color theme="1"/>
        <rFont val="Calibri"/>
        <family val="2"/>
        <scheme val="minor"/>
      </rPr>
      <t xml:space="preserve">De acuerdo con la verificación realizada se observó que :
Se radicó de acuerdo con la tarea Nro 1"Recepcionar y radicar la PQRSDF" dentro de 1 dia establecido de acuerdo al procedimineto GEMA-P-002 Version 4 del 28 de marzo de 2019 y de la Ley 1755 del 2015.
</t>
    </r>
    <r>
      <rPr>
        <b/>
        <sz val="11"/>
        <color theme="1"/>
        <rFont val="Calibri"/>
        <family val="2"/>
        <scheme val="minor"/>
      </rPr>
      <t>15/08/2024</t>
    </r>
    <r>
      <rPr>
        <sz val="11"/>
        <color theme="1"/>
        <rFont val="Calibri"/>
        <family val="2"/>
        <scheme val="minor"/>
      </rPr>
      <t xml:space="preserve">.El tipo documental asigando en la entrada por la agencia   es "Comunicación Oficial"  y en la clasificación está como "Petición" no hay concordancia, por lo tanto, se evidencia que se encuentra mal tipificada, incumpliendo la tarea N. 4 "Asiganar TRD"  del procedimineto GEMA-P-002 Version 4 del 28 de marzo de 2019
Se observó que los documentos allegados fueron archivados en el expediente el 10/02/2024. No requiere respuesta.
Se observó que la dirección del remitentes es de Monteria-Cordoba, sin embargo en ubicación se ingresó PRADO_SEVILLA_ZONA BANANERA-Magdalena.
</t>
    </r>
  </si>
  <si>
    <r>
      <rPr>
        <b/>
        <sz val="11"/>
        <color theme="1"/>
        <rFont val="Calibri"/>
        <family val="2"/>
        <scheme val="minor"/>
      </rPr>
      <t>14/08/2024</t>
    </r>
    <r>
      <rPr>
        <sz val="11"/>
        <color theme="1"/>
        <rFont val="Calibri"/>
        <family val="2"/>
        <scheme val="minor"/>
      </rPr>
      <t xml:space="preserve">.De acuerdo con la verificación realizada se observó que :
Se radicó de acuerdo con la tarea Nro 1"Recepcionar y radicar la PQRSDF" 3 dias después fuera de los tiempos establecidos de acuerdo al procedimineto GEMA-P-002 Version 4 del 28 de marzo de 2019 y de la Ley 1755 del 2015.Respuesta dentro de los términos.
Se observó que la dirección del remitentes es de Caquetá, sin embargo en ubicación se ingresó PRADO_SEVILLA_ZONA BANANERA-Magdalena.
</t>
    </r>
    <r>
      <rPr>
        <b/>
        <sz val="11"/>
        <color theme="1"/>
        <rFont val="Calibri"/>
        <family val="2"/>
        <scheme val="minor"/>
      </rPr>
      <t xml:space="preserve">
Expediente 202443001699800108E</t>
    </r>
  </si>
  <si>
    <r>
      <rPr>
        <b/>
        <sz val="11"/>
        <rFont val="Calibri"/>
        <family val="2"/>
        <scheme val="minor"/>
      </rPr>
      <t>14/08/2024</t>
    </r>
    <r>
      <rPr>
        <sz val="11"/>
        <rFont val="Calibri"/>
        <family val="2"/>
        <scheme val="minor"/>
      </rPr>
      <t xml:space="preserve">. De acuerdo con la verificación realizadas se observóque se radicó de acuerdo con la tarea Nro 1"Recepcionar y radicar la PQRSDF" dentro de 1 dia establecido de acuerdo al procedimineto GEMA-P-002 Version 4 del 28 de marzo de 2019 y de la Ley 1755 del 2015.
Se observó que el 02/04/2024 indicaron que (...)"SE ARCHIVA SEGUN INDICACION DEL BUSCADOR POR ENVIO DE INFORMACION Y CIERRE DEL CASO ARANDA NO REQUIERE RESPUESTA."(...)
Se observó que la dirección del remitentes es de Bogotá, sin embargo en ubicación se ingresó PRADO_SEVILLA_ZONA BANANERA-Magdalena.
</t>
    </r>
    <r>
      <rPr>
        <b/>
        <sz val="11"/>
        <rFont val="Calibri"/>
        <family val="2"/>
        <scheme val="minor"/>
      </rPr>
      <t>Expediente 202462002500200001E</t>
    </r>
  </si>
  <si>
    <r>
      <rPr>
        <b/>
        <sz val="11"/>
        <color theme="1"/>
        <rFont val="Calibri"/>
        <family val="2"/>
        <scheme val="minor"/>
      </rPr>
      <t>14/08/2024.</t>
    </r>
    <r>
      <rPr>
        <sz val="11"/>
        <color theme="1"/>
        <rFont val="Calibri"/>
        <family val="2"/>
        <scheme val="minor"/>
      </rPr>
      <t xml:space="preserve"> De acuerdo con la verificación realizadas se observóque se radicó de acuerdo con la tarea Nro 1"Recepcionar y radicar la PQRSDF" dentro de 1 dia establecido de acuerdo al procedimineto GEMA-P-002 Version 4 del 28 de marzo de 2019 y de la Ley 1755 del 2015.
Respuesta no se realizo dentro de los terminos estipulados en el procedimineto GEMA-P-002 Version 4 del 28 de marzo de 2019 y de la Ley 1755 del 2015. 
Se observó que la dirección del remitentes es de Bogotá, sin embargo en ubicación se ingresó PRADO_SEVILLA_ZONA BANANERA-Magdalena.</t>
    </r>
    <r>
      <rPr>
        <b/>
        <sz val="11"/>
        <color theme="1"/>
        <rFont val="Calibri"/>
        <family val="2"/>
        <scheme val="minor"/>
      </rPr>
      <t xml:space="preserve">
Expediente 202443004199800036E</t>
    </r>
  </si>
  <si>
    <r>
      <rPr>
        <b/>
        <sz val="11"/>
        <color theme="1"/>
        <rFont val="Calibri"/>
        <family val="2"/>
        <scheme val="minor"/>
      </rPr>
      <t>14/08/2024.</t>
    </r>
    <r>
      <rPr>
        <sz val="11"/>
        <color theme="1"/>
        <rFont val="Calibri"/>
        <family val="2"/>
        <scheme val="minor"/>
      </rPr>
      <t xml:space="preserve"> De acuerdo con la verificación realizadas se observó que se radicó de acuerdo con la tarea Nro 1"Recepcionar y radicar la PQRSDF" dentro de 1 dia establecido de acuerdo al procedimineto GEMA-P-002 Version 4 del 28 de marzo de 2019 y de la Ley 1755 del 2015.
</t>
    </r>
    <r>
      <rPr>
        <b/>
        <sz val="11"/>
        <color theme="1"/>
        <rFont val="Calibri"/>
        <family val="2"/>
        <scheme val="minor"/>
      </rPr>
      <t>15/08/2024.</t>
    </r>
    <r>
      <rPr>
        <sz val="11"/>
        <color theme="1"/>
        <rFont val="Calibri"/>
        <family val="2"/>
        <scheme val="minor"/>
      </rPr>
      <t>El tipo documental asigando en la entrada por la agencia  "Sin Definir" por lo tanto, se evidencia que se encuentra mal tipificada, incumpliendo la tarea N. 4 "Asiganar TRD"  del procedimineto GEMA-P-002 Version 4 del 28 de marzo de 2019
Se observó que la dirección del remitentes es de Medellín, sin embargo en ubicación se ingresó PRADO_SEVILLA_ZONA BANANERA-Magdalena.
Se observó que no hay expediente asociado, se hizo notificación al juzgado y a la ANT, no requiere respuesta.</t>
    </r>
  </si>
  <si>
    <r>
      <rPr>
        <b/>
        <sz val="11"/>
        <color theme="1"/>
        <rFont val="Calibri"/>
        <family val="2"/>
        <scheme val="minor"/>
      </rPr>
      <t xml:space="preserve">14/08/2024. </t>
    </r>
    <r>
      <rPr>
        <sz val="11"/>
        <color theme="1"/>
        <rFont val="Calibri"/>
        <family val="2"/>
        <scheme val="minor"/>
      </rPr>
      <t xml:space="preserve">De acuerdo con la verificación realizadas se observóque se radicó de acuerdo con la tarea Nro 1"Recepcionar y radicar la PQRSDF" dentro de 1 dia establecido de acuerdo al procedimineto GEMA-P-002 Version 4 del 28 de marzo de 2019 y de la Ley 1755 del 2015.
Se observó que la ubicación está bien ingresada.
</t>
    </r>
    <r>
      <rPr>
        <b/>
        <sz val="11"/>
        <color theme="1"/>
        <rFont val="Calibri"/>
        <family val="2"/>
        <scheme val="minor"/>
      </rPr>
      <t xml:space="preserve">
Expediente 2023220106998728076E   </t>
    </r>
  </si>
  <si>
    <r>
      <rPr>
        <b/>
        <sz val="11"/>
        <color theme="1"/>
        <rFont val="Calibri"/>
        <family val="2"/>
        <scheme val="minor"/>
      </rPr>
      <t xml:space="preserve">14/08/2024. </t>
    </r>
    <r>
      <rPr>
        <sz val="11"/>
        <color theme="1"/>
        <rFont val="Calibri"/>
        <family val="2"/>
        <scheme val="minor"/>
      </rPr>
      <t xml:space="preserve">De acuerdo con la verificación realizada se observó que :
Se radicó de acuerdo con la tarea Nro 1"Recepcionar y radicar la PQRSDF" dentro de 1 dia establecido de acuerdo al procedimineto GEMA-P-002 Version 4 del 28 de marzo de 2019 y de la Ley 1755 del 2015.
</t>
    </r>
    <r>
      <rPr>
        <b/>
        <sz val="11"/>
        <color theme="1"/>
        <rFont val="Calibri"/>
        <family val="2"/>
        <scheme val="minor"/>
      </rPr>
      <t>15/08/2024</t>
    </r>
    <r>
      <rPr>
        <sz val="11"/>
        <color theme="1"/>
        <rFont val="Calibri"/>
        <family val="2"/>
        <scheme val="minor"/>
      </rPr>
      <t xml:space="preserve">.El tipo documental asigando en la entrada por la agencia   es "Comunicación Oficial"  y en la clasificación está como "Petición" no hay concordancia, por lo tanto, se evidencia que se encuentra mal tipificada, incumpliendo la tarea N. 4 "Asiganar TRD"  del procedimineto GEMA-P-002 Version 4 del 28 de marzo de 2019
Se observó (...)"SE TRATA DE LA RESPUESTA AL RADICADO NÂ° 202432005636591, INFORMAN QUE SE TOMARAN MAS TIEMPO PARA DAR RESPUESTA A LA SOLICITUD HECHA POR LA ANTNO REQUIERE RESPUESTA."(...) del 31/03/2024.
Se observó que la dirección del remitentes es de Bogotá, sin embargo en ubicación se ingresó PRADO_SEVILLA_ZONA BANANERA-Magdalena.
</t>
    </r>
    <r>
      <rPr>
        <b/>
        <sz val="11"/>
        <color theme="1"/>
        <rFont val="Calibri"/>
        <family val="2"/>
        <scheme val="minor"/>
      </rPr>
      <t xml:space="preserve">
Expediente 201732007711501161E </t>
    </r>
  </si>
  <si>
    <r>
      <rPr>
        <b/>
        <sz val="11"/>
        <color theme="1"/>
        <rFont val="Calibri"/>
        <family val="2"/>
        <scheme val="minor"/>
      </rPr>
      <t xml:space="preserve">14/08/2024. </t>
    </r>
    <r>
      <rPr>
        <sz val="11"/>
        <color theme="1"/>
        <rFont val="Calibri"/>
        <family val="2"/>
        <scheme val="minor"/>
      </rPr>
      <t>De acuerdo con la verificación realizada se observó que :
Se radicó de acuerdo con la tarea Nro 1"Recepcionar y radicar la PQRSDF" dentro de 1 dia establecido de acuerdo al procedimineto GEMA-P-002 Version 4 del 28 de marzo de 2019 y de la Ley 1755 del 2015.
Se observó que estan asociados 2 expedientes:
Expediente 2023220106998548785E 
Expediente 2023220106998550612E</t>
    </r>
  </si>
  <si>
    <r>
      <rPr>
        <b/>
        <sz val="11"/>
        <rFont val="Calibri"/>
        <family val="2"/>
        <scheme val="minor"/>
      </rPr>
      <t xml:space="preserve">14/08/2024. </t>
    </r>
    <r>
      <rPr>
        <sz val="11"/>
        <rFont val="Calibri"/>
        <family val="2"/>
        <scheme val="minor"/>
      </rPr>
      <t xml:space="preserve">De acuerdo con la verificación realizada se observó que :
Se radicó de acuerdo con la tarea Nro 1"Recepcionar y radicar la PQRSDF" dentro de 1 dia establecido de acuerdo al procedimineto GEMA-P-002 Version 4 del 28 de marzo de 2019 y de la Ley 1755 del 2015.
</t>
    </r>
    <r>
      <rPr>
        <b/>
        <sz val="11"/>
        <rFont val="Calibri"/>
        <family val="2"/>
        <scheme val="minor"/>
      </rPr>
      <t>15/08/2024</t>
    </r>
    <r>
      <rPr>
        <sz val="11"/>
        <rFont val="Calibri"/>
        <family val="2"/>
        <scheme val="minor"/>
      </rPr>
      <t xml:space="preserve">.El tipo documental asigando en la entrada por la agencia   es "Comunicación Oficial"  y en la clasificación está como "Petición" no hay concordancia, por lo tanto, se evidencia que se encuentra mal tipificada, incumpliendo la tarea N. 4 "Asiganar TRD"  del procedimineto GEMA-P-002 Version 4 del 28 de marzo de 2019
Se observó (...)"APLICO TRD : EGRESOS DE ALMACÉN/PROCESOS DE TITULACIÃ³N DE BA/COMUNICACION OFICIAL"(...) No requiere respuesta, cierre de la petición 27/05/2024
</t>
    </r>
    <r>
      <rPr>
        <b/>
        <sz val="11"/>
        <rFont val="Calibri"/>
        <family val="2"/>
        <scheme val="minor"/>
      </rPr>
      <t xml:space="preserve">
Expediente 202472004199800001E </t>
    </r>
  </si>
  <si>
    <r>
      <rPr>
        <b/>
        <sz val="11"/>
        <color theme="1"/>
        <rFont val="Calibri"/>
        <family val="2"/>
        <scheme val="minor"/>
      </rPr>
      <t xml:space="preserve">14/08/2024. </t>
    </r>
    <r>
      <rPr>
        <sz val="11"/>
        <color theme="1"/>
        <rFont val="Calibri"/>
        <family val="2"/>
        <scheme val="minor"/>
      </rPr>
      <t xml:space="preserve">De acuerdo con la verificación realizadas se observóque se radicó de acuerdo con la tarea Nro 1"Recepcionar y radicar la PQRSDF" dentro de 1 dia establecido de acuerdo al procedimineto GEMA-P-002 Version 4 del 28 de marzo de 2019 y de la Ley 1755 del 2015. 
Se observó que es una felicitación que no requiere respuesta.
</t>
    </r>
    <r>
      <rPr>
        <b/>
        <sz val="11"/>
        <color theme="1"/>
        <rFont val="Calibri"/>
        <family val="2"/>
        <scheme val="minor"/>
      </rPr>
      <t>Nro de Expediente asociado 202471004199800002E</t>
    </r>
  </si>
  <si>
    <r>
      <rPr>
        <b/>
        <sz val="11"/>
        <color theme="1"/>
        <rFont val="Calibri"/>
        <family val="2"/>
        <scheme val="minor"/>
      </rPr>
      <t>14/08/2024.</t>
    </r>
    <r>
      <rPr>
        <sz val="11"/>
        <color theme="1"/>
        <rFont val="Calibri"/>
        <family val="2"/>
        <scheme val="minor"/>
      </rPr>
      <t xml:space="preserve">De acuerdo con la verificación realizada se observó que :
Se radicó de acuerdo con la tarea Nro 1"Recepcionar y radicar la PQRSDF" 2 dias después fuera de los tiempos establecidos de acuerdo al procedimineto GEMA-P-002 Version 4 del 28 de marzo de 2019 y de la Ley 1755 del 2015.
</t>
    </r>
    <r>
      <rPr>
        <b/>
        <sz val="11"/>
        <color theme="1"/>
        <rFont val="Calibri"/>
        <family val="2"/>
        <scheme val="minor"/>
      </rPr>
      <t>15/08/2024</t>
    </r>
    <r>
      <rPr>
        <sz val="11"/>
        <color theme="1"/>
        <rFont val="Calibri"/>
        <family val="2"/>
        <scheme val="minor"/>
      </rPr>
      <t xml:space="preserve">.El tipo documental asigando en la entrada por la agencia   es "Comunicación Oficial"  y en la clasificación está como "Petición" no hay concordancia, por lo tanto, se evidencia que se encuentra mal tipificada, incumpliendo la tarea N. 4 "Asiganar TRD"  del procedimineto GEMA-P-002 Version 4 del 28 de marzo de 2019 
Se observó (...)"COMUNICACION INCLUIDA EN EL TRAMITE 2023220106998801285ENO REQUIERE RESPUESTA."(...)
Se observó que la dirección del remitentes es de Fonseca-Guajira, sin embargo en ubicación se ingresó PRADO_SEVILLA_ZONA BANANERA-Magdalena.
No requiere respuesta.
</t>
    </r>
    <r>
      <rPr>
        <b/>
        <sz val="11"/>
        <color theme="1"/>
        <rFont val="Calibri"/>
        <family val="2"/>
        <scheme val="minor"/>
      </rPr>
      <t xml:space="preserve">Expediente 2023220106998801285E </t>
    </r>
  </si>
  <si>
    <r>
      <rPr>
        <b/>
        <sz val="11"/>
        <color rgb="FF000000"/>
        <rFont val="Calibri"/>
        <family val="2"/>
        <scheme val="minor"/>
      </rPr>
      <t>14/08/2024</t>
    </r>
    <r>
      <rPr>
        <sz val="11"/>
        <color rgb="FF000000"/>
        <rFont val="Calibri"/>
        <family val="2"/>
        <scheme val="minor"/>
      </rPr>
      <t xml:space="preserve">.De acuerdo con la verificación realizada se observó que :
Se radicó de acuerdo con la tarea Nro 1"Recepcionar y radicar la PQRSDF" 2 dias después fuera de los tiempos establecidos de acuerdo al procedimineto GEMA-P-002 Version 4 del 28 de marzo de 2019 y de la Ley 1755 del 2015.
</t>
    </r>
    <r>
      <rPr>
        <b/>
        <sz val="11"/>
        <color rgb="FF000000"/>
        <rFont val="Calibri"/>
        <family val="2"/>
        <scheme val="minor"/>
      </rPr>
      <t>15/08/2024.</t>
    </r>
    <r>
      <rPr>
        <sz val="11"/>
        <color rgb="FF000000"/>
        <rFont val="Calibri"/>
        <family val="2"/>
        <scheme val="minor"/>
      </rPr>
      <t>El tipo documental asigando en la entrada por la agencia  "Sin Definir" por lo tanto, se evidencia que se encuentra mal tipificada, incumpliendo la tarea N. 4 "Asiganar TRD"  del procedimineto GEMA-P-002 Version 4 del 28 de marzo de 2019
Se observó que la dirección del remitentes es de Neiva Huila, sin embargo en ubicación se ingresó PRADO_SEVILLA_ZONA BANANERA-Magdalena.
RADICADOS GRUPO DRR 29/06/2024 corrección
No se observó expediente asociado</t>
    </r>
  </si>
  <si>
    <r>
      <rPr>
        <b/>
        <sz val="11"/>
        <color theme="1"/>
        <rFont val="Calibri"/>
        <family val="2"/>
        <scheme val="minor"/>
      </rPr>
      <t xml:space="preserve">14/08/2024. </t>
    </r>
    <r>
      <rPr>
        <sz val="11"/>
        <color theme="1"/>
        <rFont val="Calibri"/>
        <family val="2"/>
        <scheme val="minor"/>
      </rPr>
      <t xml:space="preserve">De acuerdo con la verificación realizadas se observóque se radicó de acuerdo con la tarea Nro 1"Recepcionar y radicar la PQRSDF" dentro de 1 dia establecido de acuerdo al procedimineto GEMA-P-002 Version 4 del 28 de marzo de 2019 y de la Ley 1755 del 2015.
Se observó el 25/02/2024 (...)"APLICO TRD : EGRESOS DE ALMACÉN/PROCESOS JUDICIALES DE REPARA/DEMANDA "(..) 
No requiere respuesta
Se observó que la dirección del remitentes es de Bogotá, sin embargo en ubicación se ingresó PRADO_SEVILLA_ZONA BANANERA-Magdalena.
</t>
    </r>
    <r>
      <rPr>
        <b/>
        <sz val="11"/>
        <color theme="1"/>
        <rFont val="Calibri"/>
        <family val="2"/>
        <scheme val="minor"/>
      </rPr>
      <t>Expediente 202110301100200025E</t>
    </r>
  </si>
  <si>
    <r>
      <rPr>
        <b/>
        <sz val="11"/>
        <color theme="1"/>
        <rFont val="Calibri"/>
        <family val="2"/>
        <scheme val="minor"/>
      </rPr>
      <t xml:space="preserve">14/08/2024. </t>
    </r>
    <r>
      <rPr>
        <sz val="11"/>
        <color theme="1"/>
        <rFont val="Calibri"/>
        <family val="2"/>
        <scheme val="minor"/>
      </rPr>
      <t xml:space="preserve">De acuerdo con la verificación realizada se observó que :
Se radicó de acuerdo con la tarea Nro 1"Recepcionar y radicar la PQRSDF" dentro de 1 dia establecido de acuerdo al procedimineto GEMA-P-002 Version 4 del 28 de marzo de 2019 y de la Ley 1755 del 2015. 
Se observó que la dirección del remitentes es de Puerto Carreño-Vichada, sin embargo en ubicación se ingresó PRADO_SEVILLA_ZONA BANANERA-Magdalena.
</t>
    </r>
    <r>
      <rPr>
        <b/>
        <sz val="11"/>
        <color theme="1"/>
        <rFont val="Calibri"/>
        <family val="2"/>
        <scheme val="minor"/>
      </rPr>
      <t xml:space="preserve">
Expediente 202478004199800023E </t>
    </r>
  </si>
  <si>
    <r>
      <rPr>
        <b/>
        <sz val="11"/>
        <color theme="1"/>
        <rFont val="Calibri"/>
        <family val="2"/>
        <scheme val="minor"/>
      </rPr>
      <t>14/08/2024</t>
    </r>
    <r>
      <rPr>
        <sz val="11"/>
        <color theme="1"/>
        <rFont val="Calibri"/>
        <family val="2"/>
        <scheme val="minor"/>
      </rPr>
      <t xml:space="preserve">.De acuerdo con la verificación realizada se observó que :
Se radicó de acuerdo con la tarea Nro 1"Recepcionar y radicar la PQRSDF" 2 dias después fuera de los tiempos establecidos de acuerdo al procedimineto GEMA-P-002 Version 4 del 28 de marzo de 2019 y de la Ley 1755 del 2015.
15/08/2024. Se observó que el 04/04/2024 (...)2 FINALIZAR TRÁMITE DE DOCUMENTOS : SE RECIBE RESPUESTA Y SE ALMACENA EN EL REPOSITORIO DE INFORMACIÓN DE LA SPO"(...)
No requiere respuesta
Se observó que la dirección del remitentes es de Mahates-Bolivar, sin embargo en ubicación se ingresó PRADO_SEVILLA_ZONA BANANERA-Magdalena.
</t>
    </r>
    <r>
      <rPr>
        <b/>
        <sz val="11"/>
        <color theme="1"/>
        <rFont val="Calibri"/>
        <family val="2"/>
        <scheme val="minor"/>
      </rPr>
      <t xml:space="preserve">Expediente 202421004199800001E </t>
    </r>
  </si>
  <si>
    <r>
      <rPr>
        <b/>
        <sz val="11"/>
        <color theme="1"/>
        <rFont val="Calibri"/>
        <family val="2"/>
        <scheme val="minor"/>
      </rPr>
      <t xml:space="preserve">14/08/2024. </t>
    </r>
    <r>
      <rPr>
        <sz val="11"/>
        <color theme="1"/>
        <rFont val="Calibri"/>
        <family val="2"/>
        <scheme val="minor"/>
      </rPr>
      <t xml:space="preserve">De acuerdo con la verificación realizadas se observóque se radicó de acuerdo con la tarea Nro 1"Recepcionar y radicar la PQRSDF" dentro de 1 dia establecido de acuerdo al procedimineto GEMA-P-002 Version 4 del 28 de marzo de 2019 y de la Ley 1755 del 2015.
</t>
    </r>
    <r>
      <rPr>
        <b/>
        <sz val="11"/>
        <color theme="1"/>
        <rFont val="Calibri"/>
        <family val="2"/>
        <scheme val="minor"/>
      </rPr>
      <t>Expediente 202440004199800005E</t>
    </r>
    <r>
      <rPr>
        <sz val="11"/>
        <color theme="1"/>
        <rFont val="Calibri"/>
        <family val="2"/>
        <scheme val="minor"/>
      </rPr>
      <t xml:space="preserve">
</t>
    </r>
    <r>
      <rPr>
        <sz val="11"/>
        <rFont val="Calibri"/>
        <family val="2"/>
        <scheme val="minor"/>
      </rPr>
      <t xml:space="preserve">
Registra ubicación MAGDALENA/PRADO_SEVILLA_ZONA BANANERA, la solicitud es del municipio de Cienaga Magadalena</t>
    </r>
    <r>
      <rPr>
        <sz val="11"/>
        <color theme="1"/>
        <rFont val="Calibri"/>
        <family val="2"/>
        <scheme val="minor"/>
      </rPr>
      <t xml:space="preserve">
</t>
    </r>
  </si>
  <si>
    <r>
      <rPr>
        <b/>
        <sz val="11"/>
        <color theme="1"/>
        <rFont val="Calibri"/>
        <family val="2"/>
        <scheme val="minor"/>
      </rPr>
      <t>14/08/2024.</t>
    </r>
    <r>
      <rPr>
        <sz val="11"/>
        <color theme="1"/>
        <rFont val="Calibri"/>
        <family val="2"/>
        <scheme val="minor"/>
      </rPr>
      <t xml:space="preserve"> De acuerdo con la verificación realizada se observó que :
Se radicó de acuerdo con la tarea Nro 1"Recepcionar y radicar la PQRSDF" dentro de 1 dia establecido de acuerdo al procedimineto GEMA-P-002 Version 4 del 28 de marzo de 2019 y de la Ley 1755 del 2015.
15/08/2024. Se observó que el 02/04/2024 (...)"FINALIZAR TRÁMITE DE DOCUMENTOS : NO RQUIERE RESPUESTA ES RESPUESTA A UNA SOLICITUD(...)"
</t>
    </r>
    <r>
      <rPr>
        <sz val="11"/>
        <rFont val="Calibri"/>
        <family val="2"/>
        <scheme val="minor"/>
      </rPr>
      <t>Se observó que el departamento asignado está Magdalena- PRADO_SEVILLA_ZONA BANANERA, el expediente es de Choachi- Cundinamarca</t>
    </r>
    <r>
      <rPr>
        <sz val="11"/>
        <color theme="1"/>
        <rFont val="Calibri"/>
        <family val="2"/>
        <scheme val="minor"/>
      </rPr>
      <t xml:space="preserve">
</t>
    </r>
    <r>
      <rPr>
        <b/>
        <sz val="11"/>
        <color theme="1"/>
        <rFont val="Calibri"/>
        <family val="2"/>
        <scheme val="minor"/>
      </rPr>
      <t>Expediente 202332003400202210E</t>
    </r>
  </si>
  <si>
    <r>
      <rPr>
        <b/>
        <sz val="11"/>
        <color theme="1"/>
        <rFont val="Calibri"/>
        <family val="2"/>
        <scheme val="minor"/>
      </rPr>
      <t>14/08/2024.</t>
    </r>
    <r>
      <rPr>
        <sz val="11"/>
        <color theme="1"/>
        <rFont val="Calibri"/>
        <family val="2"/>
        <scheme val="minor"/>
      </rPr>
      <t xml:space="preserve"> De acuerdo con la verificación realizadas se observóque se radicó de acuerdo con la tarea Nro 1"Recepcionar y radicar la PQRSDF" dentro de 1 dia establecido de acuerdo al procedimineto GEMA-P-002 Version 4 del 28 de marzo de 2019 y de la Ley 1755 del 2015.
</t>
    </r>
    <r>
      <rPr>
        <b/>
        <sz val="11"/>
        <color theme="1"/>
        <rFont val="Calibri"/>
        <family val="2"/>
        <scheme val="minor"/>
      </rPr>
      <t xml:space="preserve">
15/08/2024</t>
    </r>
    <r>
      <rPr>
        <sz val="11"/>
        <color theme="1"/>
        <rFont val="Calibri"/>
        <family val="2"/>
        <scheme val="minor"/>
      </rPr>
      <t xml:space="preserve">.El tipo documental asigando en la entrada por la agencia  "Sin Definir" por lo tanto, se evidencia que se encuentra mal tipificada, incumpliendo la tarea N. 4 "Asiganar TRD"  del procedimineto GEMA-P-002 Version 4 del 28 de marzo de 2019
A la fecha 15/08/2024 no se ha dado respuesta, fuera de términos incumpliendo el procedimiento.
</t>
    </r>
    <r>
      <rPr>
        <b/>
        <sz val="11"/>
        <color theme="1"/>
        <rFont val="Calibri"/>
        <family val="2"/>
        <scheme val="minor"/>
      </rPr>
      <t>Expediente 202422001699800001E</t>
    </r>
  </si>
  <si>
    <r>
      <rPr>
        <b/>
        <sz val="11"/>
        <color theme="1"/>
        <rFont val="Calibri"/>
        <family val="2"/>
        <scheme val="minor"/>
      </rPr>
      <t>14/08/2024</t>
    </r>
    <r>
      <rPr>
        <sz val="11"/>
        <color theme="1"/>
        <rFont val="Calibri"/>
        <family val="2"/>
        <scheme val="minor"/>
      </rPr>
      <t xml:space="preserve">. De acuerdo con la verificación realizadas se observóque se radicó de acuerdo con la tarea Nro 1"Recepcionar y radicar la PQRSDF" dentro de 1 dia establecido de acuerdo al procedimineto GEMA-P-002 Version 4 del 28 de marzo de 2019 y de la Ley 1755 del 2015. 
</t>
    </r>
    <r>
      <rPr>
        <sz val="11"/>
        <color rgb="FFFF0000"/>
        <rFont val="Calibri"/>
        <family val="2"/>
        <scheme val="minor"/>
      </rPr>
      <t xml:space="preserve">
</t>
    </r>
    <r>
      <rPr>
        <sz val="11"/>
        <rFont val="Calibri"/>
        <family val="2"/>
        <scheme val="minor"/>
      </rPr>
      <t xml:space="preserve">15/08/2024.El tipo documental asigando en la entrada por la agencia  "Sin Definir" por lo tanto, se evidencia que se encuentra mal tipificada, incumpliendo la tarea N. 4 "Asiganar TRD"  del procedimineto GEMA-P-002 Version 4 del 28 de marzo de 2019
</t>
    </r>
    <r>
      <rPr>
        <sz val="11"/>
        <color rgb="FFFF0000"/>
        <rFont val="Calibri"/>
        <family val="2"/>
        <scheme val="minor"/>
      </rPr>
      <t xml:space="preserve">
</t>
    </r>
    <r>
      <rPr>
        <sz val="11"/>
        <rFont val="Calibri"/>
        <family val="2"/>
        <scheme val="minor"/>
      </rPr>
      <t xml:space="preserve">Se observó que el 24/06/2024 (...)"FINALIZAR TRÁMITE DE DOCUMENTOS : SE ARCHIVA, TODA VEZ QUE EL OFERENTE ACEPTA LA OFERTA DE COMPRA DE PREDIO."(...)
Se observó que la dirección del remitentes es de Chaparral Tolima, sin embargo en ubicación se ingresó Bogotá.
</t>
    </r>
    <r>
      <rPr>
        <b/>
        <sz val="11"/>
        <rFont val="Calibri"/>
        <family val="2"/>
        <scheme val="minor"/>
      </rPr>
      <t>Expediente 202440003401500504E</t>
    </r>
  </si>
  <si>
    <r>
      <rPr>
        <b/>
        <sz val="11"/>
        <color theme="1"/>
        <rFont val="Calibri"/>
        <family val="2"/>
        <scheme val="minor"/>
      </rPr>
      <t>14/08/2024.</t>
    </r>
    <r>
      <rPr>
        <sz val="11"/>
        <color theme="1"/>
        <rFont val="Calibri"/>
        <family val="2"/>
        <scheme val="minor"/>
      </rPr>
      <t xml:space="preserve"> De acuerdo con la verificación realizada se observó que :
Se radicó de acuerdo con la tarea Nro 1"Recepcionar y radicar la PQRSDF" dentro de 1 dia establecido de acuerdo al procedimineto GEMA-P-002 Version 4 del 28 de marzo de 2019 y de la Ley 1755 del 2015.
</t>
    </r>
    <r>
      <rPr>
        <sz val="11"/>
        <rFont val="Calibri"/>
        <family val="2"/>
        <scheme val="minor"/>
      </rPr>
      <t xml:space="preserve">
</t>
    </r>
    <r>
      <rPr>
        <b/>
        <sz val="11"/>
        <rFont val="Calibri"/>
        <family val="2"/>
        <scheme val="minor"/>
      </rPr>
      <t>15/08/2024.</t>
    </r>
    <r>
      <rPr>
        <sz val="11"/>
        <rFont val="Calibri"/>
        <family val="2"/>
        <scheme val="minor"/>
      </rPr>
      <t xml:space="preserve">El tipo documental asigando en la entrada por la agencia  "Sin Definir" por lo tanto, se evidencia que se encuentra mal tipificada, incumpliendo la tarea N. 4 "Asiganar TRD"  del procedimineto GEMA-P-002 Version 4 del 28 de marzo de 2019.
</t>
    </r>
    <r>
      <rPr>
        <sz val="11"/>
        <color rgb="FFFF0000"/>
        <rFont val="Calibri"/>
        <family val="2"/>
        <scheme val="minor"/>
      </rPr>
      <t xml:space="preserve">
</t>
    </r>
    <r>
      <rPr>
        <sz val="11"/>
        <rFont val="Calibri"/>
        <family val="2"/>
        <scheme val="minor"/>
      </rPr>
      <t>Se observo que el 14/02/2024 (...)"FINALIZAR TRÁMITE DE DOCUMENTOS : PREVIA VERIFICACION DEL RAD 202462001437952, POR MEDIO DEL CUAL EL ARCHIVO HISTÓRICO MUNICIPAL DE SOGAMOSO REMITE RESPUESTA A SOLICITUD DE ESCRITURA PUBLICA, SE EVIDENCIA QUE CONFORME A AL REQUERIMIENTO REALIZADA A TRAVES DE RAD 202332009619461, LA MISMA ENTREGA INFORMACION PRETENDIDA, POR LO CUAL EL OFICIO DE SALIDA FUE CONTESTADO COMPLETAMENTE Y EN DEBIDA FORMA Y POR TANTO EL RAD 202462001437952 NO REQUIERE RESPUESTA, AL TRATARSE DE APORTE DE DOCUMENTOS. No requiere respuesta.
Así mismo esta radicado con departamento Magdalena y Municipio PRADO_SEVILLA_ZONA BANANERA, el caso es de Boyacá</t>
    </r>
    <r>
      <rPr>
        <sz val="11"/>
        <color rgb="FFFF0000"/>
        <rFont val="Calibri"/>
        <family val="2"/>
        <scheme val="minor"/>
      </rPr>
      <t xml:space="preserve">
</t>
    </r>
    <r>
      <rPr>
        <b/>
        <sz val="11"/>
        <rFont val="Calibri"/>
        <family val="2"/>
        <scheme val="minor"/>
      </rPr>
      <t>Expediente 202032007711200788E</t>
    </r>
    <r>
      <rPr>
        <sz val="11"/>
        <rFont val="Calibri"/>
        <family val="2"/>
        <scheme val="minor"/>
      </rPr>
      <t xml:space="preserve">
</t>
    </r>
  </si>
  <si>
    <r>
      <rPr>
        <b/>
        <sz val="11"/>
        <color theme="1"/>
        <rFont val="Calibri"/>
        <family val="2"/>
        <scheme val="minor"/>
      </rPr>
      <t>14/08/2024.</t>
    </r>
    <r>
      <rPr>
        <sz val="11"/>
        <color theme="1"/>
        <rFont val="Calibri"/>
        <family val="2"/>
        <scheme val="minor"/>
      </rPr>
      <t xml:space="preserve"> De acuerdo con la verificación realizadas se observóque se radicó de acuerdo con la tarea Nro 1"Recepcionar y radicar la PQRSDF" dentro de 1 dia establecido de acuerdo al procedimineto GEMA-P-002 Version 4 del 28 de marzo de 2019 y de la Ley 1755 del 2015.
</t>
    </r>
    <r>
      <rPr>
        <b/>
        <sz val="11"/>
        <color theme="1"/>
        <rFont val="Calibri"/>
        <family val="2"/>
        <scheme val="minor"/>
      </rPr>
      <t xml:space="preserve">
15/08/2024. </t>
    </r>
    <r>
      <rPr>
        <sz val="11"/>
        <color theme="1"/>
        <rFont val="Calibri"/>
        <family val="2"/>
        <scheme val="minor"/>
      </rPr>
      <t xml:space="preserve">Respuesta no se realizo dentro de los terminos estipulados en el procedimineto GEMA-P-002 Version 4 del 28 de marzo de 2019 y de la Ley 1755 del 2015. </t>
    </r>
    <r>
      <rPr>
        <b/>
        <sz val="11"/>
        <color theme="1"/>
        <rFont val="Calibri"/>
        <family val="2"/>
        <scheme val="minor"/>
      </rPr>
      <t xml:space="preserve">
Expediente 202343003403200710E 
</t>
    </r>
  </si>
  <si>
    <t>COMUNICACION OFICIAL</t>
  </si>
  <si>
    <t xml:space="preserve">	CONSTANCIA DONACION VOLUNTARIA JORGE LUIS BARBOZA ORTEGA C.C 73.111.303</t>
  </si>
  <si>
    <t>SOLICITUD DE COFINANCIACION DE INICIATIVAS COMUNITARIAS CON ENFOQUE DIFERENCIAL ETNICO</t>
  </si>
  <si>
    <t>SOLICITUD DE COFINANCIACION DE INICIATIVA COMUNITARIA</t>
  </si>
  <si>
    <t>SI</t>
  </si>
  <si>
    <r>
      <rPr>
        <b/>
        <sz val="11"/>
        <color theme="1"/>
        <rFont val="Calibri"/>
        <family val="2"/>
        <scheme val="minor"/>
      </rPr>
      <t>16/08/2024</t>
    </r>
    <r>
      <rPr>
        <sz val="11"/>
        <color theme="1"/>
        <rFont val="Calibri"/>
        <family val="2"/>
        <scheme val="minor"/>
      </rPr>
      <t xml:space="preserve">: De acuerdo con la verificación realizada por la OCI, se observó que la petición fue radicada conforme a la tarea No. 1, </t>
    </r>
    <r>
      <rPr>
        <i/>
        <sz val="11"/>
        <color theme="1"/>
        <rFont val="Calibri"/>
        <family val="2"/>
        <scheme val="minor"/>
      </rPr>
      <t>"Recepcionar y radicar la PQRSDF"</t>
    </r>
    <r>
      <rPr>
        <sz val="11"/>
        <color theme="1"/>
        <rFont val="Calibri"/>
        <family val="2"/>
        <scheme val="minor"/>
      </rPr>
      <t>, dentro del plazo estipulado de un día, según el procedimiento</t>
    </r>
    <r>
      <rPr>
        <i/>
        <sz val="11"/>
        <color theme="1"/>
        <rFont val="Calibri"/>
        <family val="2"/>
        <scheme val="minor"/>
      </rPr>
      <t xml:space="preserve"> GEMA-P-002 V4</t>
    </r>
    <r>
      <rPr>
        <sz val="11"/>
        <color theme="1"/>
        <rFont val="Calibri"/>
        <family val="2"/>
        <scheme val="minor"/>
      </rPr>
      <t xml:space="preserve"> del 28 de marzo de 2019, y se dio respuesta en cumplimiento de los términos establecidos en la Ley 1755 de 2015. Además, se verificó que la petición está correctamente tipificada conforme a la tarea No. 4, </t>
    </r>
    <r>
      <rPr>
        <i/>
        <sz val="11"/>
        <color theme="1"/>
        <rFont val="Calibri"/>
        <family val="2"/>
        <scheme val="minor"/>
      </rPr>
      <t>"Asignar TRD"</t>
    </r>
    <r>
      <rPr>
        <sz val="11"/>
        <color theme="1"/>
        <rFont val="Calibri"/>
        <family val="2"/>
        <scheme val="minor"/>
      </rPr>
      <t xml:space="preserve">, y que, de acuerdo con la tarea No. 11, </t>
    </r>
    <r>
      <rPr>
        <i/>
        <sz val="11"/>
        <color theme="1"/>
        <rFont val="Calibri"/>
        <family val="2"/>
        <scheme val="minor"/>
      </rPr>
      <t>"Archivar la PQRSDF"</t>
    </r>
    <r>
      <rPr>
        <sz val="11"/>
        <color theme="1"/>
        <rFont val="Calibri"/>
        <family val="2"/>
        <scheme val="minor"/>
      </rPr>
      <t xml:space="preserve">, se generó el expediente correspondiente.
</t>
    </r>
    <r>
      <rPr>
        <b/>
        <sz val="11"/>
        <color theme="1"/>
        <rFont val="Calibri"/>
        <family val="2"/>
        <scheme val="minor"/>
      </rPr>
      <t xml:space="preserve">Expediente No.  202141001699800002E </t>
    </r>
  </si>
  <si>
    <t>PERTENENCIA LEY 1561 DE 2012 2022-00038</t>
  </si>
  <si>
    <t xml:space="preserve">	FISCALIA 98 DECC - SOLICITUD DE INFORMACION RAD. 110016000101201300086</t>
  </si>
  <si>
    <t>202410305943551</t>
  </si>
  <si>
    <t>HOJA DE VIDA JOHN RICAURTE</t>
  </si>
  <si>
    <t>202461005357821</t>
  </si>
  <si>
    <t xml:space="preserve">	ALCANCE RESPUESTA 20223101111741</t>
  </si>
  <si>
    <t>202410306377541</t>
  </si>
  <si>
    <t>FICHA PREDIAL</t>
  </si>
  <si>
    <t>DOCUMENTO DE RESPUESTA 2603DTBOY 2024 0003528 EE</t>
  </si>
  <si>
    <t>INVITACION REUNION ENTREGA MATERIAL</t>
  </si>
  <si>
    <t>No hay  informacion</t>
  </si>
  <si>
    <t xml:space="preserve">	CONSTANCIA DE REGISTRIO DE ACTO ADMINISTRATIVO POR PARTE DE LA OFICINA DE REGISTROS DE INSTRUMENTOS PUBLICOS</t>
  </si>
  <si>
    <t xml:space="preserve">
CONSTANCIA DE INSCRIPCION 202332001353836</t>
  </si>
  <si>
    <t>RESPUESTA A OFICIO CON RADICADO INTERNO N°.2203241267</t>
  </si>
  <si>
    <t>MARIA SILDANA MERCHAN COPIA DE LA RESOLUCION DE INCLUSION EN EL RESO</t>
  </si>
  <si>
    <t>202422005974171</t>
  </si>
  <si>
    <t>RESPUESTA A REQUERIMIENTO</t>
  </si>
  <si>
    <t>NOTIFICACION DE OFICIO CON RADICADO NO 202472008128861</t>
  </si>
  <si>
    <t>TRASLADO SOLICITUD SDP</t>
  </si>
  <si>
    <t>no aplica</t>
  </si>
  <si>
    <t>202422006388121</t>
  </si>
  <si>
    <t>COPIA DE MI RESOLUCION NUMERO 202322005844096</t>
  </si>
  <si>
    <t>202422006053061</t>
  </si>
  <si>
    <t>RESPUESTA PROCESO DE ADQUISICION DE PREDIO</t>
  </si>
  <si>
    <t>PETICION SOLICITUD INFORMACION SOBREPOSICION CRUCE SE SOLICITUD DE RESTITUCION</t>
  </si>
  <si>
    <t>SOLICITUD DE PRORROGA</t>
  </si>
  <si>
    <t>202473006214281</t>
  </si>
  <si>
    <t>OFICIOS PERTENENCIA 2024 00108</t>
  </si>
  <si>
    <t>202431008634741</t>
  </si>
  <si>
    <t>20/08/2024: De acuerdo con la verificación realizada por la OCI, se observó que la petición fue radicada conforme a la tarea No. 1, "Recepcionar y radicar la PQRSDF", dentro del plazo estipulado de un día, según el procedimiento GEMA-P-002 V4 del 28 de marzo de 2019. Se constató que,  la respuesta fue radicada  el 19 de junio de 2024, incumpliendo con los términos establecidos en la Ley 1755 de 2015, el envío por correo electronico certificado se realizó  el 24 de junio de 2024, esto podría  generar incumplimiento de los términos establecidos en la Ley 1755 de 2015, afectando la correcta y oportuna notificación al peticionario. Además, se verificó que la petición está correctamente tipificada conforme a la tarea No. 4, "Asignar TRD", y que, de acuerdo con la tarea No. 11, "Archivar la PQRSDF", se generó el expediente correspondiente.
Expediente No.202431004199800006E  
Finalmente, se observó que la dirección del remitente es de  Soacha, Cundinamarca, sin embargo en ubicación se ingresó Magdalena, Prado_Sevilla_ZonaBananera.</t>
  </si>
  <si>
    <t>SIN DEFINIR</t>
  </si>
  <si>
    <t>CONSTANCIA DEL PREDIO LUIS ALFONSO SAMPEDRO GUISAO</t>
  </si>
  <si>
    <t>202422006191211</t>
  </si>
  <si>
    <t>202410305366301</t>
  </si>
  <si>
    <r>
      <t xml:space="preserve">20/08/2024: De acuerdo con la verificación realizada por la OCI, se observó que la petición fue radicada conforme a la tarea No. 1, "Recepcionar y radicar la PQRSDF", dentro del plazo estipulado de un día, según el procedimiento GEMA-P-002 V4 del 28 de marzo de 2019. Además, se verificó que la petición no está correctamente tipificada conforme a la tarea No. 4, "Asignar TRD", ya que es una respuesta que le emiten a la Agencia Nacional de Tierras de una solicitud realizada.
Finalmente, se observó que la dirección del remitente es de  Tunja, Boyaca , sin embargo en ubicación se ingresó  Magdalena, Prado_Sevilla_ZonaBananera.
</t>
    </r>
    <r>
      <rPr>
        <b/>
        <sz val="11"/>
        <color theme="1"/>
        <rFont val="Calibri"/>
        <family val="2"/>
        <scheme val="minor"/>
      </rPr>
      <t xml:space="preserve">Expediente No.202332003400211951E 
</t>
    </r>
  </si>
  <si>
    <t>10/04/204</t>
  </si>
  <si>
    <t>SOLICITUD COPIA DE RESOLUCION REF 20232200910186</t>
  </si>
  <si>
    <t>202422006633581</t>
  </si>
  <si>
    <t>3/05/204</t>
  </si>
  <si>
    <t>COMPROBANTE DE CONSIGNACION</t>
  </si>
  <si>
    <t>PAGO ISLA LA CHAMPETUA FEBRERO 2024 IVAN JARAMILLO</t>
  </si>
  <si>
    <t>OFICIO 164 SOLICITUD AMPLIACION EN LA VIGENCIA 2024 PARA USUARIOS DE CONSULTA EN EL SIT ORFEO Y EN EL SISTEMA DE INFORMACION DE BALDIOS</t>
  </si>
  <si>
    <t xml:space="preserve">202462000034804	</t>
  </si>
  <si>
    <t>202422005963731</t>
  </si>
  <si>
    <t>SOLICITUD DE CAPACITACION PARA LA CREACIÓN DE LOS COMITE DE REFORMA AGRARIA</t>
  </si>
  <si>
    <t>DOCUMENTOS PROBATORIOS</t>
  </si>
  <si>
    <t xml:space="preserve">	NOTIFICACION PERSONAL AGENCIA NACIONAL DE TIERRAS RAD 2022 00515 COFU0042</t>
  </si>
  <si>
    <t>202410306440071</t>
  </si>
  <si>
    <t>OFICIO 0042 PERTENENCIA</t>
  </si>
  <si>
    <t>202410305908781</t>
  </si>
  <si>
    <t>TRASLADO INVITACION MESA CAMPESINA Y VICTIMAS DEL CONFLICTO 10 DE ABRIL DE 2024</t>
  </si>
  <si>
    <t>CONSTANCIA DE ENTREGA RESPUESTA A DERECHO DE PETICION</t>
  </si>
  <si>
    <t>ENTREGA DEL INFORME TECNICO DE LA VISITA REALIZADA AL CONSEJO COMUNITARIO AFRODESCENDIENTE DE EL RETIRO</t>
  </si>
  <si>
    <t>SOLICITUD DE TRASLADO DE PROCESO E IMPULSO PROCESAL 979310</t>
  </si>
  <si>
    <t>202422006059421</t>
  </si>
  <si>
    <t>DERECHO DE PETICIÓN.</t>
  </si>
  <si>
    <t>202440009196351</t>
  </si>
  <si>
    <t xml:space="preserve">	SIN DEFINIR</t>
  </si>
  <si>
    <t>NOTIFICACION PERSONAL Y SOLICITUD DE DOCUMENTOS DEL AUTO NO 21 DEL 27 DE MAYO DEL 2024
Gestión Del Radicado</t>
  </si>
  <si>
    <r>
      <rPr>
        <b/>
        <sz val="11"/>
        <color theme="1"/>
        <rFont val="Calibri"/>
        <family val="2"/>
        <scheme val="minor"/>
      </rPr>
      <t xml:space="preserve">16/08/2024: </t>
    </r>
    <r>
      <rPr>
        <sz val="11"/>
        <color theme="1"/>
        <rFont val="Calibri"/>
        <family val="2"/>
        <scheme val="minor"/>
      </rPr>
      <t>De acuerdo con la verificación realizada por la OCI, se observó que la petición fue radicada conforme a la tarea No. 1, "Recepcionar y radicar la PQRSDF", dentro del plazo estipulado de un día, según el procedimiento GEMA-P-002 V4 del 28 de marzo de 2019,</t>
    </r>
    <r>
      <rPr>
        <b/>
        <sz val="11"/>
        <color theme="1"/>
        <rFont val="Calibri"/>
        <family val="2"/>
        <scheme val="minor"/>
      </rPr>
      <t xml:space="preserve"> y se dio respuesta en cumplimiento de los términos establecidos en la Ley 1755 de 2015</t>
    </r>
    <r>
      <rPr>
        <sz val="11"/>
        <color theme="1"/>
        <rFont val="Calibri"/>
        <family val="2"/>
        <scheme val="minor"/>
      </rPr>
      <t xml:space="preserve">. Además, se verificó que la petición  está correctamente tipificada conforme a la tarea No. 4, "Asignar TRD", y que, de acuerdo con la tarea No. 11, "Archivar la PQRSDF", se generó el expediente correspondiente.  Expediente  No. 2023220106998595557E
Se constató que, aunque la respuesta fue radicada oportunamente el 28 de marzo de 2024, cumpliendo con  términos establecidos en la Ley 1755 de 2015, el envío por correo certificado se realizó  el 7 de mayo de 2024 y fue devuelto. Para lo cual se realizó publicación en la pagina web el 18 de julio de 2024. Esto podría  generar incumplimiento de los términos establecidos en la Ley 1755 de 2015, afectando la correcta y oportuna notificación al peticionario.
</t>
    </r>
  </si>
  <si>
    <r>
      <rPr>
        <b/>
        <sz val="11"/>
        <color theme="1"/>
        <rFont val="Calibri"/>
        <family val="2"/>
        <scheme val="minor"/>
      </rPr>
      <t xml:space="preserve">16/08/2024: </t>
    </r>
    <r>
      <rPr>
        <sz val="11"/>
        <color theme="1"/>
        <rFont val="Calibri"/>
        <family val="2"/>
        <scheme val="minor"/>
      </rPr>
      <t xml:space="preserve"> De acuerdo con la verificación realizada por la OCI, se observó que la petición fue recepcionada y radicada conforme a la tarea No. 1, "Recepcionar y radicar la PQRSDF", dentro del plazo estipulado de un día, según el procedimiento GEMA-P-002 V4 del 28 de marzo de 2019, no se observó respuesta dentro del plazo de 10 días hábiles como lo establece el artículo 30 "Peticiones entre autoridades"  en la Ley 1755 de 2015, del  mismo modo, se observó que el envío por correo certificado se realizó  el 19 de junio de 2024,  esto podría  generar incumplimiento de los términos establecidos en la Ley 1755 de 2015, afectando la correcta y oportuna notificación al peticionario.
 Por otro lado, se constató que la petición  no  está correctamente tipificada, pues dentro del Sistema de Gestión Documental - Orfeo, en la gestión del radicado aparece tipificado como " Informes", por lo cual se observó el  incumpliendo la tarea No. 4 "Asiganar TRD"  del procedimineto GEMA-P-002 Version 4 del 28 de marzo de 2019. De acuerdo con la tarea No. 11, "Archivar la PQRSDF", se generó el expediente correspondiente.  
</t>
    </r>
    <r>
      <rPr>
        <b/>
        <sz val="11"/>
        <color theme="1"/>
        <rFont val="Calibri"/>
        <family val="2"/>
        <scheme val="minor"/>
      </rPr>
      <t xml:space="preserve">Expediente No.202474002300700001E 
</t>
    </r>
    <r>
      <rPr>
        <sz val="11"/>
        <color theme="1"/>
        <rFont val="Calibri"/>
        <family val="2"/>
        <scheme val="minor"/>
      </rPr>
      <t xml:space="preserve"> Finalmente, se observó que la dirección del remitentes es de  Bogotá, sin embargo en ubicación se ingresó  Magdalena, Prado_Sevilla_ZonaBananera.
</t>
    </r>
  </si>
  <si>
    <r>
      <rPr>
        <b/>
        <sz val="11"/>
        <color theme="1"/>
        <rFont val="Calibri"/>
        <family val="2"/>
        <scheme val="minor"/>
      </rPr>
      <t xml:space="preserve">16/08/2024: </t>
    </r>
    <r>
      <rPr>
        <sz val="11"/>
        <color theme="1"/>
        <rFont val="Calibri"/>
        <family val="2"/>
        <scheme val="minor"/>
      </rPr>
      <t xml:space="preserve">De acuerdo con la verificación realizada por la OCI, se evidenció que, a pesar de que la petición fue recepcionada y radicada  el  28 de mayo de 2024 conforme a la tarea No. 1, "Recepcionar y radicar la PQRSDF", dentro del plazo estipulado de un día, según el procedimiento GEMA-P-002 V4 del 28 de marzo de 2019,  no se observó respuesta dentro del plazo de 10 días hábiles como lo establece el artículo 30 "Peticiones entre autoridades"  en la Ley 1755 de 2015, lo que conlleva a un incumplimiento de los términos establecidos en la Ley 1755 de 2015- Del  mismo modo, se observó que el envío por correo certificado se realizó  el 09 de abril de 2024,  esto podría  generar incumplimiento de los términos establecidos en la Ley 1755 de 2015, afectando la correcta y oportuna notificación al peticionario.
Además, se verificó que la petición  está correctamente tipificada conforme a la tarea No. 4, "Asignar TRD", y que, de acuerdo con la tarea No. 11, "Archivar la PQRSDF", se generó el expediente correspondiente. </t>
    </r>
    <r>
      <rPr>
        <b/>
        <sz val="11"/>
        <color theme="1"/>
        <rFont val="Calibri"/>
        <family val="2"/>
        <scheme val="minor"/>
      </rPr>
      <t xml:space="preserve">Expediente No.202422001699800001E </t>
    </r>
  </si>
  <si>
    <r>
      <rPr>
        <b/>
        <sz val="11"/>
        <color theme="1"/>
        <rFont val="Calibri"/>
        <family val="2"/>
        <scheme val="minor"/>
      </rPr>
      <t xml:space="preserve">16/08/2024: </t>
    </r>
    <r>
      <rPr>
        <sz val="11"/>
        <color theme="1"/>
        <rFont val="Calibri"/>
        <family val="2"/>
        <scheme val="minor"/>
      </rPr>
      <t xml:space="preserve">De acuerdo con la verificación realizada por la OCI, se evidenció que, la petición fue recepcionada el 4 de marzo del 2024 y radicada  el  19 de marzo del 2024, dando  incumplimiento a  a la tarea No. 1, "Recepcionar y radicar la PQRSDF", dentro del plazo estipulado de un día, según el procedimiento GEMA-P-002 V4 del 28 de marzo de 2019.
</t>
    </r>
    <r>
      <rPr>
        <b/>
        <sz val="11"/>
        <color theme="1"/>
        <rFont val="Calibri"/>
        <family val="2"/>
        <scheme val="minor"/>
      </rPr>
      <t xml:space="preserve">Expediente No. Expediente 202310402302200002E </t>
    </r>
    <r>
      <rPr>
        <sz val="11"/>
        <color theme="1"/>
        <rFont val="Calibri"/>
        <family val="2"/>
        <scheme val="minor"/>
      </rPr>
      <t xml:space="preserve">
</t>
    </r>
  </si>
  <si>
    <r>
      <t xml:space="preserve">16/08/2024:  </t>
    </r>
    <r>
      <rPr>
        <sz val="11"/>
        <color theme="1"/>
        <rFont val="Calibri"/>
        <family val="2"/>
        <scheme val="minor"/>
      </rPr>
      <t xml:space="preserve">De acuerdo con la verificación realizada por la OCI, se observó que la petición fue radicada conforme a la tarea No. 1, "Recepcionar y radicar la PQRSDF", dentro del plazo estipulado de un día, según el procedimiento GEMA-P-002 V4 del 28 de marzo de 2019, y se dio respuesta en cumplimiento de los términos establecidos en la Ley 1755 de 2015. Además, se verificó que la petición está correctamente tipificada conforme a la tarea No. 4, "Asignar TRD", y que, de acuerdo con la tarea No. 11, "Archivar la PQRSDF", se generó el expediente correspondiente. Expediente No. 202450003405000001E 
Finalmente, no se puede verfificar que la dirección del remitente se  haya ingresado correctamente ya que la solicitud se hace por correo electronico.
</t>
    </r>
  </si>
  <si>
    <r>
      <rPr>
        <b/>
        <sz val="11"/>
        <color theme="1"/>
        <rFont val="Calibri"/>
        <family val="2"/>
        <scheme val="minor"/>
      </rPr>
      <t xml:space="preserve">16/08/2024: </t>
    </r>
    <r>
      <rPr>
        <sz val="11"/>
        <color theme="1"/>
        <rFont val="Calibri"/>
        <family val="2"/>
        <scheme val="minor"/>
      </rPr>
      <t>De acuerdo con la verificación realizada por la OCI, se observó que la petición fue radicada conforme a la tarea No. 1, "Recepcionar y radicar la PQRSDF", dentro del plazo estipulado de un día, según el procedimiento GEMA-P-002 V4 del 28 de marzo de 2019, . Además, se verificó que la petición  está correctamente tipificada conforme a la tarea No. 4, "Asignar TRD", y que, de acuerdo con la tarea No. 11, "Archivar la PQRSDF", se generó el expediente correspondiente.  Expediente  No. 2023220106998595557E
Se constató que, aunque la respuesta fue radicada y recepcionada el 15 de enero de 2024,  se observó que se generó respuesta  a la petición el 1/02/2024 incumpliendo con los   términos establecidos en la Ley 1755 de 2015,  se observó que en el Sistema de Gestión Documental- Orfeo no se en cuentra registro del envió de la respuesta al peticionario. Esto podría  generar incumplimiento de los términos establecidos en la Ley 1755 de 2015, afectando la correcta y oportuna notificación al peticionario.
Finalmente, se observó que la dirección del remitentes es del municipio Berbeo, Boyaca, sin embargo en ubicación se ingresó  Magdalena, Prado_Sevilla_ZonaBananera.</t>
    </r>
  </si>
  <si>
    <r>
      <rPr>
        <b/>
        <sz val="11"/>
        <color theme="1"/>
        <rFont val="Calibri"/>
        <family val="2"/>
        <scheme val="minor"/>
      </rPr>
      <t xml:space="preserve">16/08/2024: </t>
    </r>
    <r>
      <rPr>
        <sz val="11"/>
        <color theme="1"/>
        <rFont val="Calibri"/>
        <family val="2"/>
        <scheme val="minor"/>
      </rPr>
      <t>De acuerdo con la verificación realizada por la OCI, se evidenció que, la petición fue recepcionada el 07 de febrero del 2024 y radicada  el  28 de febrero del 2024, dando  incumplimiento a  a la tarea No. 1, "Recepcionar y radicar la PQRSDF", dentro del plazo estipulado de un día, según el procedimiento GEMA-P-002 V4 del 28 de marzo de 2019. Por otro lado,  no se observó respuesta dentro del plazo de 10 días hábiles, lo que conlleva a un incumplimiento de los términos establecidos en la Ley 1755 de 2015. El envío por correo certificado se realizó  el 6 de marzo de 2024 , esto podría  generar incumplimiento de los términos establecidos en la Ley 1755 de 2015, afectando la correcta y oportuna notificación al peticionario. Además, se verificó que la petición está correctamente tipificada conforme a la tarea No. 4, "Asignar TRD", y que, de acuerdo con la tarea No. 11, "Archivar la PQRSDF", se generó el expediente correspondiente.</t>
    </r>
    <r>
      <rPr>
        <b/>
        <sz val="11"/>
        <color theme="1"/>
        <rFont val="Calibri"/>
        <family val="2"/>
        <scheme val="minor"/>
      </rPr>
      <t xml:space="preserve"> Expediente No. 202410304199800002E
</t>
    </r>
    <r>
      <rPr>
        <sz val="11"/>
        <color theme="1"/>
        <rFont val="Calibri"/>
        <family val="2"/>
        <scheme val="minor"/>
      </rPr>
      <t xml:space="preserve">
Finalmente, se observó que la dirección del remitentes es de  Bogotá, sin embargo en ubicación se ingresó  Magdalena, Prado_Sevilla_ZonaBananera.
</t>
    </r>
  </si>
  <si>
    <r>
      <rPr>
        <b/>
        <sz val="11"/>
        <color theme="1"/>
        <rFont val="Calibri"/>
        <family val="2"/>
        <scheme val="minor"/>
      </rPr>
      <t xml:space="preserve">16/08/2024: </t>
    </r>
    <r>
      <rPr>
        <sz val="11"/>
        <color theme="1"/>
        <rFont val="Calibri"/>
        <family val="2"/>
        <scheme val="minor"/>
      </rPr>
      <t xml:space="preserve">De acuerdo con la verificación realizada por la OCI, se observó que la petición fue radicada conforme a la tarea No. 1, "Recepcionar y radicar la PQRSDF", dentro del plazo estipulado de un día, según el procedimiento GEMA-P-002 V4 del 28 de marzo de 2019, y se dio respuesta en cumplimiento de los términos establecidos en la Ley 1755 de 2015. Además, se verificó que la petición está correctamente tipificada conforme a la tarea No. 4, "Asignar TRD", y que, de acuerdo con la tarea No. 11, "Archivar la PQRSDF", se generó el expediente correspondiente.  </t>
    </r>
    <r>
      <rPr>
        <b/>
        <sz val="11"/>
        <color theme="1"/>
        <rFont val="Calibri"/>
        <family val="2"/>
        <scheme val="minor"/>
      </rPr>
      <t xml:space="preserve">Expediente No. 202461001699800001E </t>
    </r>
    <r>
      <rPr>
        <sz val="11"/>
        <color theme="1"/>
        <rFont val="Calibri"/>
        <family val="2"/>
        <scheme val="minor"/>
      </rPr>
      <t xml:space="preserve">
Finalmente, no se puede verfificar que la dirección del remitente se  haya ingresado correctamente ya que la solicitud se hace por correo electronico.</t>
    </r>
  </si>
  <si>
    <r>
      <t xml:space="preserve">20/08/2024: </t>
    </r>
    <r>
      <rPr>
        <sz val="11"/>
        <color theme="1"/>
        <rFont val="Calibri"/>
        <family val="2"/>
        <scheme val="minor"/>
      </rPr>
      <t xml:space="preserve">De acuerdo con la verificación realizada por la OCI, se observó que la petición fue radicada conforme a la tarea No. 1, "Recepcionar y radicar la PQRSDF", dentro del plazo estipulado de un día, según el procedimiento GEMA-P-002 V4 del 28 de marzo de 2019. Se constató que,  la respuesta fue radicada  el 16 de abril de 2024, incumpliendo con  términos establecidos en la Ley 1755 de 2015, el envío por correo electronico certificado se realizó  el 24 de abril de 2024. Esto podría  generar incumplimiento de los términos establecidos en la Ley 1755 de 2015, afectando la correcta y oportuna notificación al peticionario. Además, se verificó que la petición está correctamente tipificada conforme a la tarea No. 4, "Asignar TRD", y que, de acuerdo con la tarea No. 11, "Archivar la PQRSDF", se generó el expediente correspondiente.
</t>
    </r>
    <r>
      <rPr>
        <b/>
        <sz val="11"/>
        <color theme="1"/>
        <rFont val="Calibri"/>
        <family val="2"/>
        <scheme val="minor"/>
      </rPr>
      <t xml:space="preserve">Expediente No. 202410303403900003E
</t>
    </r>
  </si>
  <si>
    <r>
      <t>20/08/2024:</t>
    </r>
    <r>
      <rPr>
        <sz val="11"/>
        <color theme="1"/>
        <rFont val="Calibri"/>
        <family val="2"/>
        <scheme val="minor"/>
      </rPr>
      <t xml:space="preserve">  De acuerdo con la verificación realizada por la OCI, se evidenció que, la petición fue recepcionada el 29 de abril del 2024 y radicada  el  2 de mayo del 2024, dando  incumplimiento a  a la tarea No. 1, "Recepcionar y radicar la PQRSDF", dentro del plazo estipulado de un día, según el procedimiento GEMA-P-002 V4 del 28 de marzo de 2019. Además, se verificó que la solicitud no está correctamente tipificada, pues dentro del Sistema de Gestión Documental - Orfeo, en la gestión del radicado  aparece " Derecho de petición"  y es una comunicación oficial, por lo cual  conlleva al  incumpliendo de la tarea No. 4 "Asiganar TRD"  del procedimineto GEMA-P-002 Version 4 del 28 de marzo de 2019. Finalmente, no se puede verfificar que la dirección del remitente se  haya ingresado correctamente ya que la solicitud se hace por correo electronico.</t>
    </r>
    <r>
      <rPr>
        <b/>
        <sz val="11"/>
        <color theme="1"/>
        <rFont val="Calibri"/>
        <family val="2"/>
        <scheme val="minor"/>
      </rPr>
      <t xml:space="preserve">
Expediente No. 201843000705400503E</t>
    </r>
  </si>
  <si>
    <r>
      <t xml:space="preserve">20/08/2024: </t>
    </r>
    <r>
      <rPr>
        <sz val="11"/>
        <color theme="1"/>
        <rFont val="Calibri"/>
        <family val="2"/>
        <scheme val="minor"/>
      </rPr>
      <t xml:space="preserve">De acuerdo con la verificación realizada por la OCI, se observó que la solicitud fue radicada conforme a la tarea No. 1, "Recepcionar y radicar la PQRSDF", dentro del plazo estipulado de un día, según el procedimiento GEMA-P-002 V4 del 28 de marzo de 2019. Además, se verificó que la solicitud  dentro del Sistema de Gestión Documental- Orfeo,  está correctamente tipificada conforme a la tarea No. 4, "Asignar TRD" . </t>
    </r>
    <r>
      <rPr>
        <b/>
        <sz val="11"/>
        <color theme="1"/>
        <rFont val="Calibri"/>
        <family val="2"/>
        <scheme val="minor"/>
      </rPr>
      <t>Expediente No. 201732007711200326E 
Finalmente, dirección del remitente es de Bogota, sin embargo en ubicación se ingresó  Magdalena, Prado_Sevilla_ZonaBananera.</t>
    </r>
  </si>
  <si>
    <r>
      <rPr>
        <b/>
        <sz val="11"/>
        <color theme="1"/>
        <rFont val="Calibri"/>
        <family val="2"/>
        <scheme val="minor"/>
      </rPr>
      <t xml:space="preserve">20/08/2024: </t>
    </r>
    <r>
      <rPr>
        <sz val="11"/>
        <color theme="1"/>
        <rFont val="Calibri"/>
        <family val="2"/>
        <scheme val="minor"/>
      </rPr>
      <t xml:space="preserve">De acuerdo con la verificación realizada por la OCI, se evidenció que, la petición fue recepcionada el 2 de abril del 2024 y radicada  el  5 de abril del 2024, dando  incumplimiento a  a la tarea No. 1, "Recepcionar y radicar la PQRSDF", dentro del plazo estipulado de un día, según el procedimiento GEMA-P-002 V4 del 28 de marzo de 2019. Además, se verificó que la solicitud  está correctamente tipificada conforme a la tarea No. 4, "Asignar TRD" . </t>
    </r>
    <r>
      <rPr>
        <b/>
        <sz val="11"/>
        <color theme="1"/>
        <rFont val="Calibri"/>
        <family val="2"/>
        <scheme val="minor"/>
      </rPr>
      <t xml:space="preserve">Expediente No.202440004199800005E </t>
    </r>
    <r>
      <rPr>
        <sz val="11"/>
        <color theme="1"/>
        <rFont val="Calibri"/>
        <family val="2"/>
        <scheme val="minor"/>
      </rPr>
      <t xml:space="preserve">
Finalmente, se observó que la dirección del remitentes es de  Puerto Gaitan, Meta, sin embargo en ubicación se ingresó  Magdalena, Prado_Sevilla_ZonaBananera.</t>
    </r>
  </si>
  <si>
    <r>
      <rPr>
        <b/>
        <sz val="11"/>
        <color theme="1"/>
        <rFont val="Calibri"/>
        <family val="2"/>
        <scheme val="minor"/>
      </rPr>
      <t>20/08/2024:</t>
    </r>
    <r>
      <rPr>
        <sz val="11"/>
        <color theme="1"/>
        <rFont val="Calibri"/>
        <family val="2"/>
        <scheme val="minor"/>
      </rPr>
      <t xml:space="preserve"> De acuerdo con la verificación realizada por la OCI, se observó que la petición fue radicada conforme a la tarea No. 1, "Recepcionar y radicar la PQRSDF", dentro del plazo estipulado de un día, según el procedimiento GEMA-P-002 V4 del 28 de marzo de 2019. Se constató que,  la respuesta fue radicada  el 9 de marzo de 2024, dando cumplimiento con  términos establecidos en la Ley 1755 de 2015. Sin embargo, el envío por correo electronico certificado se realizó  el 19 de marzo de 2024, esto podría  generar incumplimiento de los términos establecidos en la Ley 1755 de 2015, afectando la correcta y oportuna notificación al peticionario. Además, se verificó que la petición está correctamente tipificada conforme a la tarea No. 4, "Asignar TRD", y que, de acuerdo con la tarea No. 11, "Archivar la PQRSDF", se generó el expediente correspondiente.</t>
    </r>
    <r>
      <rPr>
        <b/>
        <sz val="11"/>
        <color theme="1"/>
        <rFont val="Calibri"/>
        <family val="2"/>
        <scheme val="minor"/>
      </rPr>
      <t xml:space="preserve"> Expediente No.2023220106998914420E </t>
    </r>
    <r>
      <rPr>
        <sz val="11"/>
        <color theme="1"/>
        <rFont val="Calibri"/>
        <family val="2"/>
        <scheme val="minor"/>
      </rPr>
      <t xml:space="preserve">
Finalmente, no se puede verfificar que la dirección del remitente se  haya ingresado correctamente ya que la solicitud se hace por correo electronico.</t>
    </r>
  </si>
  <si>
    <r>
      <rPr>
        <b/>
        <sz val="11"/>
        <color theme="1"/>
        <rFont val="Calibri"/>
        <family val="2"/>
        <scheme val="minor"/>
      </rPr>
      <t>20/08/2024:</t>
    </r>
    <r>
      <rPr>
        <sz val="11"/>
        <color theme="1"/>
        <rFont val="Calibri"/>
        <family val="2"/>
        <scheme val="minor"/>
      </rPr>
      <t xml:space="preserve"> De acuerdo con la verificación realizada por la OCI, se observó que la solicitud fue radicada conforme a la tarea No. 1, "Recepcionar y radicar la PQRSDF", dentro del plazo estipulado de un día, según el procedimiento GEMA-P-002 V4 del 28 de marzo de 2019.  Además, se verificó que la petición  está correctamente tipificada conforme a la tarea No. 4, "Asignar TRD"
</t>
    </r>
    <r>
      <rPr>
        <b/>
        <sz val="11"/>
        <color theme="1"/>
        <rFont val="Calibri"/>
        <family val="2"/>
        <scheme val="minor"/>
      </rPr>
      <t xml:space="preserve">Expediente No.202072007711200031E
</t>
    </r>
    <r>
      <rPr>
        <sz val="11"/>
        <color theme="1"/>
        <rFont val="Calibri"/>
        <family val="2"/>
        <scheme val="minor"/>
      </rPr>
      <t>Finalmente, se observó que la dirección del remitente es de  Bucaramanga, sin embargo en ubicación se ingresó  Bogota D.C.</t>
    </r>
  </si>
  <si>
    <r>
      <t xml:space="preserve">20/08/2024: </t>
    </r>
    <r>
      <rPr>
        <sz val="11"/>
        <color theme="1"/>
        <rFont val="Calibri"/>
        <family val="2"/>
        <scheme val="minor"/>
      </rPr>
      <t>De acuerdo con la verificación realizada por la OCI, se evidenció que, la petición fue recepcionada el 09 de febrero del 2024 y radicada  el  12 de febrero del 2024, dando  incumplimiento a  a la tarea No. 1, "Recepcionar y radicar la PQRSDF", dentro del plazo estipulado de un día, según el procedimiento GEMA-P-002 V4 del 28 de marzo de 2019. Se constató que,  la respuesta fue radicada  el 17 de abril de 2024, incumpliendo con  los términos establecidos en la Ley 1755 de 2015, el envío por correo electronico certificado se realizó  el 23 de abril de 2024, esto podría  generar incumplimiento de los términos establecidos en la Ley 1755 de 2015, afectando la correcta y oportuna notificación al peticionario. Además, se verificó que la petición está correctamente tipificada conforme a la tarea No. 4, "Asignar TRD", y que, de acuerdo con la tarea No. 11, "Archivar la PQRSDF", se generó el expediente correspondiente.</t>
    </r>
    <r>
      <rPr>
        <b/>
        <sz val="11"/>
        <color theme="1"/>
        <rFont val="Calibri"/>
        <family val="2"/>
        <scheme val="minor"/>
      </rPr>
      <t xml:space="preserve"> Expediente No. 202422001699800001E </t>
    </r>
    <r>
      <rPr>
        <sz val="11"/>
        <color theme="1"/>
        <rFont val="Calibri"/>
        <family val="2"/>
        <scheme val="minor"/>
      </rPr>
      <t xml:space="preserve">
Finalmente, no se puede verfificar que la dirección del remitente se  haya ingresado correctamente ya que la solicitud se hace por correo electronico.</t>
    </r>
    <r>
      <rPr>
        <b/>
        <sz val="11"/>
        <color theme="1"/>
        <rFont val="Calibri"/>
        <family val="2"/>
        <scheme val="minor"/>
      </rPr>
      <t xml:space="preserve">
</t>
    </r>
  </si>
  <si>
    <r>
      <t xml:space="preserve">20/08/2024: </t>
    </r>
    <r>
      <rPr>
        <sz val="11"/>
        <color theme="1"/>
        <rFont val="Calibri"/>
        <family val="2"/>
        <scheme val="minor"/>
      </rPr>
      <t xml:space="preserve">De acuerdo con la verificación realizada por la OCI, se observó que la petición fue radicada conforme a la tarea No. 1, "Recepcionar y radicar la PQRSDF", dentro del plazo estipulado de un día, según el procedimiento GEMA-P-002 V4 del 28 de marzo de 2019. Se constató que,  la respuesta fue radicada  el 18 de marzo de 2024, incumpliendo con  los términos establecidos en la Ley 1755 de 2015, el envío por correo electronico certificado se realizó  el 19 de marzo de 2024, esto podría  generar incumplimiento de los términos establecidos en la Ley 1755 de 2015, afectando la correcta y oportuna notificación al peticionario. Además, se verificó que la petición  está correctamente tipificada conforme a la tarea No. 4, "Asignar TRD", y que, de acuerdo con la tarea No. 11, "Archivar la PQRSDF", se generó el expediente correspondiente. </t>
    </r>
    <r>
      <rPr>
        <b/>
        <sz val="11"/>
        <color theme="1"/>
        <rFont val="Calibri"/>
        <family val="2"/>
        <scheme val="minor"/>
      </rPr>
      <t xml:space="preserve">Expediente No.20232201069981144880E </t>
    </r>
    <r>
      <rPr>
        <sz val="11"/>
        <color theme="1"/>
        <rFont val="Calibri"/>
        <family val="2"/>
        <scheme val="minor"/>
      </rPr>
      <t xml:space="preserve">
Finalmente, no se puede verfificar que la dirección del remitente se  haya ingresado correctamente ya que la solicitud se hace por correo electronico.
</t>
    </r>
  </si>
  <si>
    <r>
      <rPr>
        <b/>
        <sz val="11"/>
        <color theme="1"/>
        <rFont val="Calibri"/>
        <family val="2"/>
        <scheme val="minor"/>
      </rPr>
      <t xml:space="preserve">20/08/2024: </t>
    </r>
    <r>
      <rPr>
        <sz val="11"/>
        <color theme="1"/>
        <rFont val="Calibri"/>
        <family val="2"/>
        <scheme val="minor"/>
      </rPr>
      <t>De acuerdo con la verificación realizada por la OCI, se evidenció que, la petición fue recepcionada el 26 de marzo del 2024 y radicada  el  1 de abril del 2024, dando  incumplimiento a  a la tarea No. 1, "Recepcionar y radicar la PQRSDF", dentro del plazo estipulado de un día, según el procedimiento GEMA-P-002 V4 del 28 de marzo de 2019 . Además, se verificó que la solicitud no está correctamente tipificada conforme a la tarea No. 4, "Asignar TRD" del procedimiento GEMA-P-002 V4 del 28 de marzo de 2019.
Finalmente, se observó que la dirección del remitente es de  Bucaramanga, sin embargo en ubicación se ingresó  Bogota D.C.</t>
    </r>
  </si>
  <si>
    <r>
      <t xml:space="preserve">20/08/2024: </t>
    </r>
    <r>
      <rPr>
        <sz val="11"/>
        <color theme="1"/>
        <rFont val="Calibri"/>
        <family val="2"/>
        <scheme val="minor"/>
      </rPr>
      <t>De acuerdo con la verificación realizada por la OCI, se evidenció que, la petición fue recepcionada el 29 de febrero del 2024 y radicada  el  1 de marzo del 2024, dando  incumplimiento a  a la tarea No. 1, "Recepcionar y radicar la PQRSDF", dentro del plazo estipulado de un día, según el procedimiento GEMA-P-002 V4 del 28 de marzo de 2019. Se constató que,  la respuesta fue radicada  el 4 de abril de 2024, dando incumplimiento con los términos establecidos en la Ley 1755 de 2015, el envío por correo electronico certificado se realizó  el 17 de abril de 2024, esto podría  generar incumplimiento de los términos establecidos en la Ley 1755 de 2015, afectando la correcta y oportuna notificación al peticionario.  Es importante resaltar que la respuesta dada al peticionario no se encuentra correctamente radicada.Además, se verificó que la petición está correctamente tipificada conforme a la tarea No. 4, "Asignar TRD", y que, de acuerdo con la tarea No. 11, "Archivar la PQRSDF", se generó el expediente correspondiente.</t>
    </r>
    <r>
      <rPr>
        <b/>
        <sz val="11"/>
        <color theme="1"/>
        <rFont val="Calibri"/>
        <family val="2"/>
        <scheme val="minor"/>
      </rPr>
      <t xml:space="preserve">
Expediente No.202473001699800001E 
Finalmente, se observó que la dirección del remitente es de  Ituango, Antioquia, sin embargo en ubicación se ingresó Magdalena, Prado_Sevilla_ZonaBananera.</t>
    </r>
  </si>
  <si>
    <r>
      <rPr>
        <b/>
        <sz val="11"/>
        <color theme="1"/>
        <rFont val="Calibri"/>
        <family val="2"/>
        <scheme val="minor"/>
      </rPr>
      <t>20/08/2024:</t>
    </r>
    <r>
      <rPr>
        <sz val="11"/>
        <color theme="1"/>
        <rFont val="Calibri"/>
        <family val="2"/>
        <scheme val="minor"/>
      </rPr>
      <t xml:space="preserve"> De acuerdo con la verificación realizada por la OCI, se observó que la petición fue radicada conforme a la tarea No. 1, "Recepcionar y radicar la PQRSDF", dentro del plazo estipulado de un día, según el procedimiento GEMA-P-002 V4 del 28 de marzo de 2019. Se constató que,  la respuesta fue radicada  el  27 de febrero de 2024,dando cumplimiento con los términos establecidos en la Ley 1755 de 2015, sin embargo no se observó el envío por correo electronico certificado, esto podría  generar incumplimiento de los términos establecidos en la Ley 1755 de 2015, afectando la correcta y oportuna notificación al peticionario. no  está correctamente tipificada, pues dentro del Sistema de Gestión Documental - Orfeo, en la gestión del radicado  aparece "Sin Definir", por lo cual  conlleva al  incumpliendo de la tarea No. 4 "Asiganar TRD"  del procedimineto GEMA-P-002 Version 4 del 28 de marzo de 2019,
Finalmente, no se puede verfificar que la dirección del remitente se  haya ingresado correctamente ya que la solicitud se hace por correo electronico.</t>
    </r>
  </si>
  <si>
    <r>
      <t xml:space="preserve">20/08/2024: </t>
    </r>
    <r>
      <rPr>
        <sz val="11"/>
        <color theme="1"/>
        <rFont val="Calibri"/>
        <family val="2"/>
        <scheme val="minor"/>
      </rPr>
      <t xml:space="preserve">De acuerdo con la verificación realizada por la OCI, se observó que la petición fue radicada conforme a la tarea No. 1, "Recepcionar y radicar la PQRSDF", dentro del plazo estipulado de un día, según el procedimiento GEMA-P-002 V4 del 28 de marzo de 2019, y se dio respuesta en cumplimiento de los términos establecidos en la Ley 1755 de 2015. Sin embargo, el envío por correo  electroico certificado se realizó  el 3 de mayo de 2024, esto podría  generar incumplimiento de los términos establecidos en la Ley 1755 de 2015, afectando la correcta y oportuna notificación al peticionario. Además, se verificó que la petición  está correctamente tipificada conforme a la tarea No. 4, "Asignar TRD", y que, de acuerdo con la tarea No. 11, "Archivar la PQRSDF", se generó el expediente correspondiente. </t>
    </r>
    <r>
      <rPr>
        <b/>
        <sz val="11"/>
        <color theme="1"/>
        <rFont val="Calibri"/>
        <family val="2"/>
        <scheme val="minor"/>
      </rPr>
      <t xml:space="preserve">Expediente No. 2023220106998149177E 
</t>
    </r>
    <r>
      <rPr>
        <sz val="11"/>
        <color theme="1"/>
        <rFont val="Calibri"/>
        <family val="2"/>
        <scheme val="minor"/>
      </rPr>
      <t>Finalmente, no se puede verfificar que la dirección del remitente se  haya ingresado correctamente ya que la solicitud se hace por correo electronico.</t>
    </r>
  </si>
  <si>
    <r>
      <t>21/08/2024:</t>
    </r>
    <r>
      <rPr>
        <sz val="11"/>
        <color theme="1"/>
        <rFont val="Calibri"/>
        <family val="2"/>
        <scheme val="minor"/>
      </rPr>
      <t>De acuerdo con la verificación realizada por la OCI, se observó que la petición fue radicada conforme a la tarea No. 1, "Recepcionar y radicar la PQRSDF", dentro del plazo estipulado de un día, según el procedimiento GEMA-P-002 V4 del 28 de marzo de 2019</t>
    </r>
    <r>
      <rPr>
        <b/>
        <sz val="11"/>
        <color theme="1"/>
        <rFont val="Calibri"/>
        <family val="2"/>
        <scheme val="minor"/>
      </rPr>
      <t xml:space="preserve">
Expediente No. 202462000800100008E 
</t>
    </r>
    <r>
      <rPr>
        <sz val="11"/>
        <color theme="1"/>
        <rFont val="Calibri"/>
        <family val="2"/>
        <scheme val="minor"/>
      </rPr>
      <t>Finalmente, no se puede verfificar que la dirección del remitente se  haya ingresado correctamente ya que la solicitud se hace por correo electronico.</t>
    </r>
  </si>
  <si>
    <r>
      <t>21/08/2024:</t>
    </r>
    <r>
      <rPr>
        <sz val="11"/>
        <color theme="1"/>
        <rFont val="Calibri"/>
        <family val="2"/>
        <scheme val="minor"/>
      </rPr>
      <t>De acuerdo con la verificación realizada por la OCI, se observó que la petición fue radicada conforme a la tarea No. 1, "Recepcionar y radicar la PQRSDF", dentro del plazo estipulado de un día, según el procedimiento GEMA-P-002 V4 del 28 de marzo de 2019, y se dio respuesta en cumplimiento de los términos establecidos en la Ley 1755 de 2015. Sin embargo, se observó que el envío por corre electronico certificado no  fue entregado al peticionario, estado actual: No fue posible la entrega al destinatario, esto podría  generar incumplimiento de los términos establecidos en la Ley 1755 de 2015, afectando la correcta y oportuna notificación al peticionario. Por otro lado, se constató que la petición  no  está correctamente tipificada, pues dentro del Sistema de Gestión Documental - Orfeo, en la gestión del radicado  aparece "INFORME A ENTIDAD DE CONTROL Y VIGILANCIA", por lo cual  conlleva al  incumpliendo de la tarea No. 4 "Asiganar TRD"  del procedimineto GEMA-P-002 Version 4 del 28 de marzo de 2019, de acuerdo con la tarea No. 11, "Archivar la PQRSDF", se generó el expediente correspondiente</t>
    </r>
    <r>
      <rPr>
        <b/>
        <sz val="11"/>
        <color theme="1"/>
        <rFont val="Calibri"/>
        <family val="2"/>
        <scheme val="minor"/>
      </rPr>
      <t xml:space="preserve">. Expediente No. 201732007711201335E  
</t>
    </r>
    <r>
      <rPr>
        <sz val="11"/>
        <color theme="1"/>
        <rFont val="Calibri"/>
        <family val="2"/>
        <scheme val="minor"/>
      </rPr>
      <t>Finalmente, se observó que la dirección del remitente es de  Bogotá, sin embargo en ubicación se ingresó Magdalena, Prado_Sevilla_ZonaBananera.</t>
    </r>
  </si>
  <si>
    <r>
      <rPr>
        <b/>
        <sz val="11"/>
        <color theme="1"/>
        <rFont val="Calibri"/>
        <family val="2"/>
        <scheme val="minor"/>
      </rPr>
      <t>21/08/2024</t>
    </r>
    <r>
      <rPr>
        <sz val="11"/>
        <color theme="1"/>
        <rFont val="Calibri"/>
        <family val="2"/>
        <scheme val="minor"/>
      </rPr>
      <t>:De acuerdo con la verificación realizada por la OCI, se observó que la petición fue radicada conforme a la tarea No. 1, "Recepcionar y radicar la PQRSDF", dentro del plazo estipulado de un día, según el procedimiento GEMA-P-002 V4 del 28 de marzo de 2019. No se observó respuesta dentro del plazo de 15 días hábiles, lo que conlleva a un incumplimiento de los términos establecidos en la Ley 1755 de 2015. Por otro lado, se constató que la petición  no  está correctamente tipificada, pues dentro del Sistema de Gestión Documental - Orfeo, en la gestión del radicado  aparece "Sin Definir", por lo cual  conlleva al  incumpliendo de la tarea No. 4 "Asiganar TRD"  del procedimineto GEMA-P-002 Version 4 del 28 de marzo de 2019. Por otro lado, no se evidencia expediente asociado al radicado.
Finalmente, se observó que la dirección del remitente es de  Santa Rosa, Bolivar, sin embargo en ubicación se ingresó Bogotá.</t>
    </r>
  </si>
  <si>
    <r>
      <t xml:space="preserve">21/08/2024: </t>
    </r>
    <r>
      <rPr>
        <sz val="11"/>
        <color theme="1"/>
        <rFont val="Calibri"/>
        <family val="2"/>
        <scheme val="minor"/>
      </rPr>
      <t>De acuerdo con la verificación realizada por la OCI, se observó que la petición fue radicada conforme a la tarea No. 1, "Recepcionar y radicar la PQRSDF", dentro del plazo estipulado de un día, según el procedimiento GEMA-P-002 V4 del 28 de marzo de 2019, y se dio respuesta en cumplimiento de los términos establecidos en la Ley 1755 de 2015. Sin embargo, se evidenció que el envío por correo certificado se realizó  el 22 de abril de 2024, esto podría  generar incumplimiento de los términos establecidos en la Ley 1755 de 2015, afectando la correcta y oportuna notificación al peticionario.</t>
    </r>
    <r>
      <rPr>
        <b/>
        <sz val="11"/>
        <color theme="1"/>
        <rFont val="Calibri"/>
        <family val="2"/>
        <scheme val="minor"/>
      </rPr>
      <t xml:space="preserve">
Expediente No.202210303404300129E 
</t>
    </r>
    <r>
      <rPr>
        <sz val="11"/>
        <color theme="1"/>
        <rFont val="Calibri"/>
        <family val="2"/>
        <scheme val="minor"/>
      </rPr>
      <t>Finalmente, no se puede verfificar que la dirección del remitente se  haya ingresado correctamente ya que la solicitud se hace por correo electronico.</t>
    </r>
  </si>
  <si>
    <r>
      <rPr>
        <b/>
        <sz val="11"/>
        <color theme="1"/>
        <rFont val="Calibri"/>
        <family val="2"/>
        <scheme val="minor"/>
      </rPr>
      <t>21/08/2024:</t>
    </r>
    <r>
      <rPr>
        <sz val="11"/>
        <color theme="1"/>
        <rFont val="Calibri"/>
        <family val="2"/>
        <scheme val="minor"/>
      </rPr>
      <t xml:space="preserve"> De acuerdo con la verificación realizada por la OCI, se observó que la petición fue radicada conforme a la tarea No. 1, "Recepcionar y radicar la PQRSDF", dentro del plazo estipulado de un día, según el procedimiento GEMA-P-002 V4 del 28 de marzo de 2019. Se evidenció que la  respuesta no se llevo acabo dentro del plazo de 10 días hábiles, lo que conlleva a un incumplimiento de los términos establecidos en la Ley 1755 de 2015, además, el envío por correo certificado se realizó  el 29 de febrero del 2024 , esto podría  generar incumplimiento de los términos establecidos en la Ley 1755 de 2015, afectando la correcta y oportuna notificación al peticionario. Además, se verificó que la petición  está correctamente tipificada conforme a la tarea No. 4, "Asignar TRD", y que, de acuerdo con la tarea No. 11, "Archivar la PQRSDF", se generó el expediente correspondiente.   </t>
    </r>
    <r>
      <rPr>
        <b/>
        <sz val="11"/>
        <color theme="1"/>
        <rFont val="Calibri"/>
        <family val="2"/>
        <scheme val="minor"/>
      </rPr>
      <t>Expediente No.202410303403900002E</t>
    </r>
    <r>
      <rPr>
        <sz val="11"/>
        <color theme="1"/>
        <rFont val="Calibri"/>
        <family val="2"/>
        <scheme val="minor"/>
      </rPr>
      <t>.
Finalmente, se observó que la dirección del remitente es de  Villa Nueva, Casanare, sin embargo en ubicación se ingresó Magdalena, Prado_Sevilla_ZonaBananera.</t>
    </r>
  </si>
  <si>
    <r>
      <t xml:space="preserve">21/08/2024: </t>
    </r>
    <r>
      <rPr>
        <sz val="11"/>
        <color theme="1"/>
        <rFont val="Calibri"/>
        <family val="2"/>
        <scheme val="minor"/>
      </rPr>
      <t>De acuerdo con la verificación realizada por la OCI, se evidenció que, la petición fue recepcionada el 1 de abril del 2024 y radicada  el  4 de abril del 2024, dando  incumplimiento a  a la tarea No. 1, "Recepcionar y radicar la PQRSDF", dentro del plazo estipulado de un día, según el procedimiento GEMA-P-002 V4 del 28 de marzo de 2019.Además,  no se observó respuesta dentro del plazo de 10 días hábiles, lo que conlleva a un incumplimiento de los términos establecidos en la Ley 1755 de 2015</t>
    </r>
    <r>
      <rPr>
        <b/>
        <sz val="11"/>
        <color theme="1"/>
        <rFont val="Calibri"/>
        <family val="2"/>
        <scheme val="minor"/>
      </rPr>
      <t xml:space="preserve">
Expediente No. 202310402302200002E 
</t>
    </r>
    <r>
      <rPr>
        <sz val="11"/>
        <color theme="1"/>
        <rFont val="Calibri"/>
        <family val="2"/>
        <scheme val="minor"/>
      </rPr>
      <t>Finalmente, se observó que la dirección del remitente es de  Bogotá, sin embargo en ubicación se ingresó Magdalena, Prado_Sevilla_ZonaBananera.</t>
    </r>
  </si>
  <si>
    <r>
      <rPr>
        <b/>
        <sz val="11"/>
        <color theme="1"/>
        <rFont val="Calibri"/>
        <family val="2"/>
        <scheme val="minor"/>
      </rPr>
      <t>21/08/2024:</t>
    </r>
    <r>
      <rPr>
        <sz val="11"/>
        <color theme="1"/>
        <rFont val="Calibri"/>
        <family val="2"/>
        <scheme val="minor"/>
      </rPr>
      <t xml:space="preserve"> De acuerdo con la verificación realizada por la OCI, se evidenció que, la petición fue recepcionada el 9 de abril del 2024 y radicada  el  11 de abril del 2024, dando  incumplimiento a  a la tarea No. 1, "Recepcionar y radicar la PQRSDF", dentro del plazo estipulado de un día, según el procedimiento GEMA-P-002 V4 del 28 de marzo de 2019.Por otro lado, se verificó que la petición  está correctamente tipificada conforme a la tarea No. 4, "Asignar TRD", y que, de acuerdo con la tarea No. 11, "Archivar la PQRSDF", se generó el expediente correspondiente. </t>
    </r>
    <r>
      <rPr>
        <b/>
        <sz val="11"/>
        <color theme="1"/>
        <rFont val="Calibri"/>
        <family val="2"/>
        <scheme val="minor"/>
      </rPr>
      <t xml:space="preserve">Expediente No. 201951009999800042E.
</t>
    </r>
    <r>
      <rPr>
        <sz val="11"/>
        <color theme="1"/>
        <rFont val="Calibri"/>
        <family val="2"/>
        <scheme val="minor"/>
      </rPr>
      <t>Finalmente, se observó que la dirección del remitente es de  Bogotá, sin embargo en ubicación se ingresó Magdalena, Prado_Sevilla_ZonaBananera.</t>
    </r>
  </si>
  <si>
    <r>
      <t>21/08/2024:</t>
    </r>
    <r>
      <rPr>
        <sz val="11"/>
        <color theme="1"/>
        <rFont val="Calibri"/>
        <family val="2"/>
        <scheme val="minor"/>
      </rPr>
      <t xml:space="preserve"> De acuerdo con la verificación realizada por la OCI, se evidenció que, la petición fue recepcionada el 02 de febrero del 2024 y radicada  el  05 de febrero del 2024, dando  incumplimiento a  a la tarea No. 1, "Recepcionar y radicar la PQRSDF", dentro del plazo estipulado de un día, según el procedimiento GEMA-P-002 V4 del 28 de marzo de 2019.Por otro lado,  no se observó respuesta dentro del plazo de 15 días hábiles, lo que conlleva a un incumplimiento de los términos establecidos en la Ley 1755 de 2015. Adempás, el  envío por correo certificado se realizó  el 21 de marzo de 2024, esto podría  generar incumplimiento de los términos establecidos en la Ley 1755 de 2015, afectando la correcta y oportuna notificación al peticionario. Se verificó que la petición  está correctamente tipificada conforme a la tarea No. 4, "Asignar TRD", y que, de acuerdo con la tarea No. 11, "Archivar la PQRSDF", se generó el expediente correspondiente.</t>
    </r>
    <r>
      <rPr>
        <b/>
        <sz val="11"/>
        <color theme="1"/>
        <rFont val="Calibri"/>
        <family val="2"/>
        <scheme val="minor"/>
      </rPr>
      <t xml:space="preserve">   Expediente No.2023220106998642306E.
Finalmente, se observó que la dirección del remitente es de  Yopal, Casanare, sin embargo en ubicación se ingresó Magdalena, Prado_Sevilla_ZonaBananera.</t>
    </r>
  </si>
  <si>
    <r>
      <t xml:space="preserve">21/08/2024: </t>
    </r>
    <r>
      <rPr>
        <sz val="11"/>
        <color theme="1"/>
        <rFont val="Calibri"/>
        <family val="2"/>
        <scheme val="minor"/>
      </rPr>
      <t xml:space="preserve">De acuerdo con la verificación realizada por la OCI, se observó que la petición fue radicada conforme a la tarea No. 1, "Recepcionar y radicar la PQRSDF", dentro del plazo estipulado de un día, según el procedimiento GEMA-P-002 V4 del 28 de marzo de 2019. Sin embargo, se evidenció respuesta dentro del plazo de 15 días hábiles, lo que conlleva a un incumplimiento de los términos establecidos en la Ley 1755 de 2015, del mismo modo, el envío por correo certificado se realizó  el 18 de julio del 2024, esto podría  generar incumplimiento de los términos establecidos en la Ley 1755 de 2015, afectando la correcta y oportuna notificación al peticionario.
 Además, se verificó que la petición  está correctamente tipificada denteo del ORFEO conforme a la tarea No. 4, "Asignar TRD", y que, de acuerdo con la tarea No. 11, "Archivar la PQRSDF", se generó el expediente correspondiente.   </t>
    </r>
    <r>
      <rPr>
        <b/>
        <sz val="11"/>
        <color theme="1"/>
        <rFont val="Calibri"/>
        <family val="2"/>
        <scheme val="minor"/>
      </rPr>
      <t xml:space="preserve">Expediente No.202440004199800009E </t>
    </r>
  </si>
  <si>
    <r>
      <rPr>
        <b/>
        <sz val="11"/>
        <color theme="1"/>
        <rFont val="Calibri"/>
        <family val="2"/>
        <scheme val="minor"/>
      </rPr>
      <t>21/08/2024:</t>
    </r>
    <r>
      <rPr>
        <sz val="11"/>
        <color theme="1"/>
        <rFont val="Calibri"/>
        <family val="2"/>
        <scheme val="minor"/>
      </rPr>
      <t xml:space="preserve"> De acuerdo con la verificación realizada por la OCI, se observó que la petición fue radicada conforme a la tarea No. 1, "Recepcionar y radicar la PQRSDF", dentro del plazo estipulado de un día, según el procedimiento GEMA-P-002 V4 del 28 de marzo de 2019.  or otro lado, se constató que la petición  no  está correctamente tipificada, pues dentro del Sistema de Gestión Documental - Orfeo, en la gestión del radicado  aparece "Sin Definir", por lo cual  conlleva al  incumpliendo de la tarea No. 4 "Asiganar TRD"  del procedimineto GEMA-P-002 Version 4 del 28 de marzo de 2019. 
Finalmente, se observó que la dirección del remitente es de  Bogotá, sin embargo en ubicación se ingresó Magdalena, Prado_Sevilla_ZonaBananera</t>
    </r>
  </si>
  <si>
    <r>
      <rPr>
        <b/>
        <sz val="11"/>
        <color theme="1"/>
        <rFont val="Calibri"/>
        <family val="2"/>
        <scheme val="minor"/>
      </rPr>
      <t>16/08/2024:</t>
    </r>
    <r>
      <rPr>
        <sz val="11"/>
        <color theme="1"/>
        <rFont val="Calibri"/>
        <family val="2"/>
        <scheme val="minor"/>
      </rPr>
      <t xml:space="preserve"> De acuerdo con la verificación realizada por la OCI, se evidenció que, la petición fue recepcionada el 23 de mayo del 2024 y radicada  el  28 de mayo del 2024, presentando un  incumplimiento en la tarea No. 1, "Recepcionar y radicar la PQRSDF", dentro del plazo estipulado (un día), según el procedimiento GEMA-P-002 V4 del 28 de marzo de 2019. Además, no se observó respuesta dentro del plazo de 15 días hábiles, lo que conlleva a un incumplimiento de los términos establecidos en la Ley 1755 de 2015. Por otro lado, se constató que la petición  no  está correctamente tipificada, pues dentro del Sistema de Gestión Documental - Orfeo, en la gestión del radicado  aparece "Sin Definir", por lo cual  conlleva al  incumpliendo de la tarea No. 4 "Asiganar TRD"  del procedimineto GEMA-P-002 Version 4 del 28 de marzo de 2019. De acuerdo con la tarea No. 11, "Archivar la PQRSDF", se generó el expediente correspondiente.  Finalmente, se observó que la dirección del remitentes es de  Bogotá, sin embargo en ubicación se ingresó  Magdalena, Prado_Sevilla_ZonaBananera.
</t>
    </r>
    <r>
      <rPr>
        <b/>
        <sz val="11"/>
        <color theme="1"/>
        <rFont val="Calibri"/>
        <family val="2"/>
        <scheme val="minor"/>
      </rPr>
      <t xml:space="preserve">Expediente No. 202450003401600476E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</si>
</sst>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yyyy\-mm\-dd;@"/>
    <numFmt numFmtId="166" formatCode="00000"/>
  </numFmts>
  <fonts count="31">
    <font>
      <sz val="11"/>
      <color theme="1"/>
      <name val="Calibri"/>
      <family val="2"/>
      <scheme val="minor"/>
    </font>
    <font>
      <b/>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theme="1"/>
      <name val="Arial"/>
      <family val="2"/>
    </font>
    <font>
      <b/>
      <sz val="10"/>
      <color rgb="FF000000"/>
      <name val="Noto Serif KR"/>
    </font>
    <font>
      <sz val="10"/>
      <color rgb="FF000000"/>
      <name val="Noto Serif KR"/>
    </font>
    <font>
      <sz val="10"/>
      <color theme="1"/>
      <name val="Calibri"/>
      <family val="2"/>
      <scheme val="minor"/>
    </font>
    <font>
      <sz val="12"/>
      <color theme="1"/>
      <name val="Calibri"/>
      <family val="2"/>
      <scheme val="minor"/>
    </font>
    <font>
      <b/>
      <sz val="12"/>
      <color theme="1"/>
      <name val="Calibri"/>
      <family val="2"/>
      <scheme val="minor"/>
    </font>
    <font>
      <sz val="8"/>
      <name val="Calibri"/>
      <family val="2"/>
      <scheme val="minor"/>
    </font>
    <font>
      <b/>
      <sz val="11"/>
      <name val="Calibri"/>
      <family val="2"/>
      <scheme val="minor"/>
    </font>
    <font>
      <sz val="11"/>
      <name val="Calibri"/>
      <family val="2"/>
      <scheme val="minor"/>
    </font>
    <font>
      <sz val="11"/>
      <color rgb="FF000000"/>
      <name val="Calibri"/>
      <family val="2"/>
      <scheme val="minor"/>
    </font>
    <font>
      <b/>
      <sz val="11"/>
      <color rgb="FF000000"/>
      <name val="Calibri"/>
      <family val="2"/>
      <scheme val="minor"/>
    </font>
    <font>
      <i/>
      <sz val="11"/>
      <color theme="1"/>
      <name val="Calibri"/>
      <family val="2"/>
      <scheme val="minor"/>
    </font>
    <font>
      <sz val="11"/>
      <color rgb="FF333333"/>
      <name val="Calibri"/>
      <family val="2"/>
      <scheme val="minor"/>
    </font>
  </fonts>
  <fills count="43">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4" tint="0.59999389629810485"/>
        <bgColor indexed="64"/>
      </patternFill>
    </fill>
    <fill>
      <patternFill patternType="solid">
        <fgColor theme="4" tint="0.59999389629810485"/>
        <bgColor rgb="FF666699"/>
      </patternFill>
    </fill>
    <fill>
      <patternFill patternType="solid">
        <fgColor theme="0" tint="-0.14999847407452621"/>
        <bgColor rgb="FF9999FF"/>
      </patternFill>
    </fill>
    <fill>
      <patternFill patternType="solid">
        <fgColor rgb="FFFFFF00"/>
        <bgColor indexed="64"/>
      </patternFill>
    </fill>
    <fill>
      <patternFill patternType="solid">
        <fgColor theme="6" tint="0.79998168889431442"/>
        <bgColor rgb="FF548235"/>
      </patternFill>
    </fill>
    <fill>
      <patternFill patternType="solid">
        <fgColor theme="6" tint="0.79998168889431442"/>
        <bgColor rgb="FF9999FF"/>
      </patternFill>
    </fill>
    <fill>
      <patternFill patternType="solid">
        <fgColor rgb="FF92D050"/>
        <bgColor rgb="FFFF9900"/>
      </patternFill>
    </fill>
    <fill>
      <patternFill patternType="solid">
        <fgColor theme="0" tint="-0.149998474074526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5" applyNumberFormat="0" applyAlignment="0" applyProtection="0"/>
    <xf numFmtId="0" fontId="11" fillId="7" borderId="6" applyNumberFormat="0" applyAlignment="0" applyProtection="0"/>
    <xf numFmtId="0" fontId="12" fillId="7" borderId="5" applyNumberFormat="0" applyAlignment="0" applyProtection="0"/>
    <xf numFmtId="0" fontId="13" fillId="0" borderId="7" applyNumberFormat="0" applyFill="0" applyAlignment="0" applyProtection="0"/>
    <xf numFmtId="0" fontId="14" fillId="8" borderId="8" applyNumberFormat="0" applyAlignment="0" applyProtection="0"/>
    <xf numFmtId="0" fontId="15" fillId="0" borderId="0" applyNumberFormat="0" applyFill="0" applyBorder="0" applyAlignment="0" applyProtection="0"/>
    <xf numFmtId="0" fontId="2" fillId="9" borderId="9" applyNumberFormat="0" applyFont="0" applyAlignment="0" applyProtection="0"/>
    <xf numFmtId="0" fontId="16" fillId="0" borderId="0" applyNumberFormat="0" applyFill="0" applyBorder="0" applyAlignment="0" applyProtection="0"/>
    <xf numFmtId="0" fontId="1" fillId="0" borderId="10"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cellStyleXfs>
  <cellXfs count="46">
    <xf numFmtId="0" fontId="0" fillId="0" borderId="0" xfId="0"/>
    <xf numFmtId="14" fontId="0" fillId="0" borderId="0" xfId="0" applyNumberFormat="1"/>
    <xf numFmtId="0" fontId="0" fillId="34" borderId="0" xfId="0" applyFill="1"/>
    <xf numFmtId="0" fontId="19" fillId="0" borderId="0" xfId="0" applyFont="1" applyAlignment="1">
      <alignment horizontal="left" vertical="center" wrapText="1" indent="1"/>
    </xf>
    <xf numFmtId="0" fontId="21" fillId="0" borderId="0" xfId="0" applyFont="1"/>
    <xf numFmtId="0" fontId="0" fillId="35" borderId="1" xfId="0" applyFill="1" applyBorder="1"/>
    <xf numFmtId="0" fontId="23" fillId="0" borderId="1" xfId="0" applyFont="1" applyBorder="1" applyAlignment="1">
      <alignment horizontal="center" vertical="center"/>
    </xf>
    <xf numFmtId="0" fontId="20" fillId="0" borderId="0" xfId="0" applyFont="1" applyAlignment="1">
      <alignment horizontal="left" vertical="center" wrapText="1" indent="1"/>
    </xf>
    <xf numFmtId="14" fontId="1" fillId="0" borderId="0" xfId="0" applyNumberFormat="1" applyFont="1"/>
    <xf numFmtId="0" fontId="18" fillId="0" borderId="1" xfId="0" applyFont="1" applyBorder="1" applyAlignment="1">
      <alignment horizontal="justify" vertical="justify" wrapText="1"/>
    </xf>
    <xf numFmtId="0" fontId="0" fillId="38" borderId="1" xfId="0" applyFill="1" applyBorder="1" applyAlignment="1">
      <alignment horizontal="justify" vertical="justify" wrapText="1"/>
    </xf>
    <xf numFmtId="0" fontId="0" fillId="0" borderId="1" xfId="0" applyBorder="1" applyAlignment="1">
      <alignment horizontal="justify" vertical="justify" wrapText="1"/>
    </xf>
    <xf numFmtId="0" fontId="0" fillId="2" borderId="1" xfId="0" applyFill="1" applyBorder="1" applyAlignment="1">
      <alignment horizontal="justify" vertical="justify" wrapText="1"/>
    </xf>
    <xf numFmtId="1" fontId="0" fillId="0" borderId="1" xfId="0" applyNumberFormat="1" applyBorder="1" applyAlignment="1">
      <alignment horizontal="justify" vertical="justify" wrapText="1"/>
    </xf>
    <xf numFmtId="164" fontId="0" fillId="0" borderId="1" xfId="0" applyNumberFormat="1" applyBorder="1" applyAlignment="1">
      <alignment horizontal="justify" vertical="justify" wrapText="1"/>
    </xf>
    <xf numFmtId="49" fontId="0" fillId="0" borderId="1" xfId="0" applyNumberFormat="1" applyBorder="1" applyAlignment="1">
      <alignment horizontal="justify" vertical="justify" wrapText="1"/>
    </xf>
    <xf numFmtId="1" fontId="25" fillId="37" borderId="1" xfId="0" applyNumberFormat="1" applyFont="1" applyFill="1" applyBorder="1" applyAlignment="1">
      <alignment horizontal="center" vertical="top" wrapText="1"/>
    </xf>
    <xf numFmtId="0" fontId="25" fillId="37" borderId="1" xfId="0" applyFont="1" applyFill="1" applyBorder="1" applyAlignment="1">
      <alignment horizontal="center" vertical="top" wrapText="1"/>
    </xf>
    <xf numFmtId="14" fontId="25" fillId="37" borderId="1" xfId="0" applyNumberFormat="1" applyFont="1" applyFill="1" applyBorder="1" applyAlignment="1">
      <alignment horizontal="center" vertical="top" wrapText="1"/>
    </xf>
    <xf numFmtId="1" fontId="25" fillId="36" borderId="1" xfId="0" applyNumberFormat="1" applyFont="1" applyFill="1" applyBorder="1" applyAlignment="1">
      <alignment horizontal="center" vertical="top" wrapText="1"/>
    </xf>
    <xf numFmtId="0" fontId="25" fillId="39" borderId="1" xfId="0" applyFont="1" applyFill="1" applyBorder="1" applyAlignment="1">
      <alignment horizontal="center" vertical="top" wrapText="1"/>
    </xf>
    <xf numFmtId="1" fontId="25" fillId="39" borderId="1" xfId="0" applyNumberFormat="1" applyFont="1" applyFill="1" applyBorder="1" applyAlignment="1">
      <alignment horizontal="center" vertical="top" wrapText="1"/>
    </xf>
    <xf numFmtId="14" fontId="25" fillId="40" borderId="1" xfId="0" applyNumberFormat="1" applyFont="1" applyFill="1" applyBorder="1" applyAlignment="1">
      <alignment horizontal="center" vertical="top" wrapText="1"/>
    </xf>
    <xf numFmtId="49" fontId="25" fillId="39" borderId="1" xfId="0" applyNumberFormat="1" applyFont="1" applyFill="1" applyBorder="1" applyAlignment="1">
      <alignment horizontal="center" vertical="top" wrapText="1"/>
    </xf>
    <xf numFmtId="164" fontId="25" fillId="39" borderId="1" xfId="0" applyNumberFormat="1" applyFont="1" applyFill="1" applyBorder="1" applyAlignment="1">
      <alignment horizontal="center" vertical="top" wrapText="1"/>
    </xf>
    <xf numFmtId="0" fontId="25" fillId="41" borderId="1" xfId="0" applyFont="1" applyFill="1" applyBorder="1" applyAlignment="1">
      <alignment horizontal="center" vertical="top" wrapText="1"/>
    </xf>
    <xf numFmtId="0" fontId="22" fillId="2" borderId="1" xfId="0" applyFont="1" applyFill="1" applyBorder="1" applyAlignment="1">
      <alignment horizontal="center" vertical="top" wrapText="1"/>
    </xf>
    <xf numFmtId="0" fontId="22" fillId="0" borderId="1" xfId="0" applyFont="1" applyBorder="1" applyAlignment="1">
      <alignment horizontal="center" vertical="top" wrapText="1"/>
    </xf>
    <xf numFmtId="0" fontId="1" fillId="42" borderId="1" xfId="0" applyFont="1" applyFill="1" applyBorder="1" applyAlignment="1">
      <alignment horizontal="center" vertical="top" wrapText="1"/>
    </xf>
    <xf numFmtId="14" fontId="1" fillId="42" borderId="1" xfId="0" applyNumberFormat="1" applyFont="1" applyFill="1" applyBorder="1" applyAlignment="1">
      <alignment horizontal="center" vertical="top" wrapText="1"/>
    </xf>
    <xf numFmtId="0" fontId="0" fillId="42" borderId="1" xfId="0" applyFill="1" applyBorder="1" applyAlignment="1">
      <alignment horizontal="center" vertical="top" wrapText="1"/>
    </xf>
    <xf numFmtId="0" fontId="25" fillId="42" borderId="1" xfId="0" applyFont="1" applyFill="1" applyBorder="1" applyAlignment="1">
      <alignment horizontal="center" vertical="top" wrapText="1"/>
    </xf>
    <xf numFmtId="0" fontId="0" fillId="0" borderId="1" xfId="0" applyBorder="1" applyAlignment="1">
      <alignment horizontal="justify" vertical="top" wrapText="1"/>
    </xf>
    <xf numFmtId="0" fontId="21" fillId="0" borderId="1" xfId="0" applyFont="1" applyBorder="1" applyAlignment="1">
      <alignment horizontal="justify" vertical="top" wrapText="1"/>
    </xf>
    <xf numFmtId="1" fontId="0" fillId="0" borderId="1" xfId="0" applyNumberFormat="1" applyBorder="1" applyAlignment="1">
      <alignment horizontal="justify" vertical="top" wrapText="1"/>
    </xf>
    <xf numFmtId="14" fontId="0" fillId="0" borderId="1" xfId="0" applyNumberFormat="1" applyBorder="1" applyAlignment="1">
      <alignment horizontal="justify" vertical="top" wrapText="1"/>
    </xf>
    <xf numFmtId="165" fontId="0" fillId="0" borderId="1" xfId="0" applyNumberFormat="1" applyBorder="1" applyAlignment="1">
      <alignment horizontal="justify" vertical="top" wrapText="1"/>
    </xf>
    <xf numFmtId="164" fontId="0" fillId="0" borderId="1" xfId="0" applyNumberFormat="1" applyBorder="1" applyAlignment="1">
      <alignment horizontal="justify" vertical="top" wrapText="1"/>
    </xf>
    <xf numFmtId="49" fontId="0" fillId="0" borderId="1" xfId="0" applyNumberFormat="1" applyBorder="1" applyAlignment="1">
      <alignment horizontal="justify" vertical="top" wrapText="1"/>
    </xf>
    <xf numFmtId="0" fontId="26" fillId="0" borderId="1" xfId="0" applyFont="1" applyBorder="1" applyAlignment="1">
      <alignment horizontal="justify" vertical="top" wrapText="1"/>
    </xf>
    <xf numFmtId="0" fontId="27" fillId="0" borderId="1" xfId="0" applyFont="1" applyBorder="1" applyAlignment="1">
      <alignment horizontal="justify" vertical="top" wrapText="1"/>
    </xf>
    <xf numFmtId="166" fontId="0" fillId="0" borderId="1" xfId="0" applyNumberFormat="1" applyBorder="1" applyAlignment="1">
      <alignment horizontal="justify" vertical="top" wrapText="1"/>
    </xf>
    <xf numFmtId="0" fontId="30" fillId="0" borderId="1" xfId="0" applyFont="1" applyBorder="1" applyAlignment="1">
      <alignment horizontal="justify" vertical="top" wrapText="1"/>
    </xf>
    <xf numFmtId="0" fontId="1" fillId="0" borderId="1" xfId="0" applyFont="1" applyBorder="1" applyAlignment="1">
      <alignment horizontal="justify" vertical="top" wrapText="1"/>
    </xf>
    <xf numFmtId="14" fontId="1" fillId="0" borderId="1" xfId="0" applyNumberFormat="1" applyFont="1" applyBorder="1" applyAlignment="1">
      <alignment horizontal="justify" vertical="top" wrapText="1"/>
    </xf>
    <xf numFmtId="0" fontId="0" fillId="0" borderId="0" xfId="0" applyAlignment="1">
      <alignment horizontal="justify"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V439"/>
  <sheetViews>
    <sheetView tabSelected="1" zoomScale="70" zoomScaleNormal="70" workbookViewId="0">
      <pane xSplit="2" ySplit="1" topLeftCell="C67" activePane="bottomRight" state="frozen"/>
      <selection pane="topRight" activeCell="C1" sqref="C1"/>
      <selection pane="bottomLeft" activeCell="A2" sqref="A2"/>
      <selection pane="bottomRight" activeCell="A69" sqref="A69"/>
    </sheetView>
  </sheetViews>
  <sheetFormatPr baseColWidth="10" defaultColWidth="10.85546875" defaultRowHeight="87.75" customHeight="1"/>
  <cols>
    <col min="1" max="1" width="8.42578125" style="13" customWidth="1"/>
    <col min="2" max="2" width="20" style="11" customWidth="1"/>
    <col min="3" max="3" width="15.42578125" style="11" customWidth="1"/>
    <col min="4" max="4" width="17.42578125" style="11" customWidth="1"/>
    <col min="5" max="5" width="32.7109375" style="11" customWidth="1"/>
    <col min="6" max="6" width="25.28515625" style="11" customWidth="1"/>
    <col min="7" max="7" width="24" style="11" customWidth="1"/>
    <col min="8" max="8" width="22.7109375" style="11" customWidth="1"/>
    <col min="9" max="9" width="30.140625" style="11" bestFit="1" customWidth="1"/>
    <col min="10" max="10" width="16.28515625" style="11" customWidth="1"/>
    <col min="11" max="11" width="18.42578125" style="11" customWidth="1"/>
    <col min="12" max="12" width="13.42578125" style="11" customWidth="1"/>
    <col min="13" max="13" width="13.85546875" style="11" customWidth="1"/>
    <col min="14" max="14" width="17.85546875" style="13" customWidth="1"/>
    <col min="15" max="15" width="17.28515625" style="13" customWidth="1"/>
    <col min="16" max="16" width="23" style="13" customWidth="1"/>
    <col min="17" max="17" width="20" style="13" customWidth="1"/>
    <col min="18" max="18" width="21" style="11" customWidth="1"/>
    <col min="19" max="19" width="23.7109375" style="11" customWidth="1"/>
    <col min="20" max="20" width="25.140625" style="11" customWidth="1"/>
    <col min="21" max="21" width="17.140625" style="11" customWidth="1"/>
    <col min="22" max="22" width="20.7109375" style="11" customWidth="1"/>
    <col min="23" max="23" width="26.28515625" style="11" customWidth="1"/>
    <col min="24" max="24" width="19.140625" style="11" customWidth="1"/>
    <col min="25" max="26" width="24.28515625" style="11" customWidth="1"/>
    <col min="27" max="27" width="23.28515625" style="11" customWidth="1"/>
    <col min="28" max="28" width="24.28515625" style="15" customWidth="1"/>
    <col min="29" max="29" width="37.42578125" style="14" customWidth="1"/>
    <col min="30" max="30" width="144" style="9" bestFit="1" customWidth="1"/>
    <col min="31" max="31" width="27.42578125" style="10" customWidth="1"/>
    <col min="32" max="32" width="26.140625" style="10" customWidth="1"/>
    <col min="33" max="33" width="15.28515625" style="12" customWidth="1"/>
    <col min="34" max="74" width="10.85546875" style="12"/>
    <col min="75" max="16384" width="10.85546875" style="11"/>
  </cols>
  <sheetData>
    <row r="1" spans="1:74" s="27" customFormat="1" ht="65.25" customHeight="1">
      <c r="A1" s="16" t="s">
        <v>18</v>
      </c>
      <c r="B1" s="17" t="s">
        <v>19</v>
      </c>
      <c r="C1" s="18" t="s">
        <v>20</v>
      </c>
      <c r="D1" s="18" t="s">
        <v>21</v>
      </c>
      <c r="E1" s="17" t="s">
        <v>22</v>
      </c>
      <c r="F1" s="17" t="s">
        <v>23</v>
      </c>
      <c r="G1" s="17" t="s">
        <v>183</v>
      </c>
      <c r="H1" s="17" t="s">
        <v>184</v>
      </c>
      <c r="I1" s="17" t="s">
        <v>137</v>
      </c>
      <c r="J1" s="31" t="s">
        <v>24</v>
      </c>
      <c r="K1" s="17" t="s">
        <v>25</v>
      </c>
      <c r="L1" s="31" t="s">
        <v>26</v>
      </c>
      <c r="M1" s="17" t="s">
        <v>27</v>
      </c>
      <c r="N1" s="19" t="s">
        <v>28</v>
      </c>
      <c r="O1" s="19" t="s">
        <v>29</v>
      </c>
      <c r="P1" s="19" t="s">
        <v>30</v>
      </c>
      <c r="Q1" s="19" t="s">
        <v>31</v>
      </c>
      <c r="R1" s="20" t="s">
        <v>32</v>
      </c>
      <c r="S1" s="20" t="s">
        <v>33</v>
      </c>
      <c r="T1" s="20" t="s">
        <v>34</v>
      </c>
      <c r="U1" s="20" t="s">
        <v>35</v>
      </c>
      <c r="V1" s="20" t="s">
        <v>36</v>
      </c>
      <c r="W1" s="20" t="s">
        <v>37</v>
      </c>
      <c r="X1" s="20" t="s">
        <v>38</v>
      </c>
      <c r="Y1" s="21" t="s">
        <v>39</v>
      </c>
      <c r="Z1" s="21" t="s">
        <v>40</v>
      </c>
      <c r="AA1" s="22" t="s">
        <v>41</v>
      </c>
      <c r="AB1" s="23" t="s">
        <v>42</v>
      </c>
      <c r="AC1" s="24" t="s">
        <v>43</v>
      </c>
      <c r="AD1" s="25" t="s">
        <v>44</v>
      </c>
      <c r="AE1" s="28" t="s">
        <v>86</v>
      </c>
      <c r="AF1" s="29" t="s">
        <v>87</v>
      </c>
      <c r="AG1" s="30" t="s">
        <v>199</v>
      </c>
      <c r="AH1" s="26"/>
      <c r="AI1" s="26"/>
      <c r="AJ1" s="26"/>
      <c r="AK1" s="26"/>
      <c r="AL1" s="26"/>
      <c r="AM1" s="26"/>
      <c r="AN1" s="26"/>
      <c r="AO1" s="26"/>
      <c r="AP1" s="26"/>
      <c r="AQ1" s="26"/>
      <c r="AR1" s="26"/>
      <c r="AS1" s="26"/>
      <c r="AT1" s="26"/>
      <c r="AU1" s="26"/>
      <c r="AV1" s="26"/>
      <c r="AW1" s="26"/>
      <c r="AX1" s="26"/>
      <c r="AY1" s="26"/>
      <c r="AZ1" s="26"/>
      <c r="BA1" s="26"/>
      <c r="BB1" s="26"/>
      <c r="BC1" s="26"/>
      <c r="BD1" s="26"/>
      <c r="BE1" s="26"/>
      <c r="BF1" s="26"/>
      <c r="BG1" s="26"/>
      <c r="BH1" s="26"/>
      <c r="BI1" s="26"/>
      <c r="BJ1" s="26"/>
      <c r="BK1" s="26"/>
      <c r="BL1" s="26"/>
      <c r="BM1" s="26"/>
      <c r="BN1" s="26"/>
      <c r="BO1" s="26"/>
      <c r="BP1" s="26"/>
      <c r="BQ1" s="26"/>
      <c r="BR1" s="26"/>
      <c r="BS1" s="26"/>
      <c r="BT1" s="26"/>
      <c r="BU1" s="26"/>
      <c r="BV1" s="26"/>
    </row>
    <row r="2" spans="1:74" ht="163.5" customHeight="1">
      <c r="A2" s="34">
        <v>1</v>
      </c>
      <c r="B2" s="34">
        <v>202462003287152</v>
      </c>
      <c r="C2" s="35">
        <v>45412</v>
      </c>
      <c r="D2" s="35">
        <v>45412</v>
      </c>
      <c r="E2" s="34" t="s">
        <v>103</v>
      </c>
      <c r="F2" s="32" t="s">
        <v>75</v>
      </c>
      <c r="G2" s="32" t="s">
        <v>79</v>
      </c>
      <c r="H2" s="32" t="s">
        <v>186</v>
      </c>
      <c r="I2" s="32" t="s">
        <v>138</v>
      </c>
      <c r="J2" s="32" t="s">
        <v>174</v>
      </c>
      <c r="K2" s="32" t="s">
        <v>3</v>
      </c>
      <c r="L2" s="32" t="s">
        <v>172</v>
      </c>
      <c r="M2" s="32" t="s">
        <v>176</v>
      </c>
      <c r="N2" s="34">
        <f>NETWORKDAYS(C2,D2,'Dias Festivos'!$B$1:$B$24)-1</f>
        <v>0</v>
      </c>
      <c r="O2" s="34">
        <f>IF(AA2="NO APLICA","NO APLICA",(IF(AA2="NO SE PUDO ESTABLECER","NO SE PUDO ESTABLECER",NETWORKDAYS(D2,AA2,'Dias Festivos'!$B$1:$B$24))))</f>
        <v>27</v>
      </c>
      <c r="P2" s="34">
        <f>IF(AC2="NO APLICA","NO APLICA",(IF(AC2="NO SE PUDO ESTABLECER","NO SE PUDO ESTABLECER",NETWORKDAYS(AA2,AC2,'Dias Festivos'!$B$1:$B$24))))</f>
        <v>3</v>
      </c>
      <c r="Q2" s="32">
        <f>IF(AC2="NO APLICA","NO APLICA",(IF(AC2="NO SE PUDO ESTABLECER","NO SE PUDO ESTABLECER",NETWORKDAYS(C2,AC2,'Dias Festivos'!$B$1:$B$24))))</f>
        <v>29</v>
      </c>
      <c r="R2" s="32" t="s">
        <v>179</v>
      </c>
      <c r="S2" s="32" t="s">
        <v>178</v>
      </c>
      <c r="T2" s="32" t="s">
        <v>178</v>
      </c>
      <c r="U2" s="32" t="s">
        <v>179</v>
      </c>
      <c r="V2" s="32" t="s">
        <v>178</v>
      </c>
      <c r="W2" s="32" t="s">
        <v>177</v>
      </c>
      <c r="X2" s="36">
        <v>45456</v>
      </c>
      <c r="Y2" s="34">
        <v>202462000024394</v>
      </c>
      <c r="Z2" s="32" t="s">
        <v>177</v>
      </c>
      <c r="AA2" s="36">
        <v>45454</v>
      </c>
      <c r="AB2" s="34">
        <v>202431008142721</v>
      </c>
      <c r="AC2" s="37">
        <v>45456</v>
      </c>
      <c r="AD2" s="32" t="s">
        <v>258</v>
      </c>
      <c r="AE2" s="32" t="s">
        <v>88</v>
      </c>
      <c r="AF2" s="32" t="s">
        <v>89</v>
      </c>
      <c r="AG2" s="32" t="s">
        <v>181</v>
      </c>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row>
    <row r="3" spans="1:74" ht="133.5" customHeight="1">
      <c r="A3" s="34">
        <v>2</v>
      </c>
      <c r="B3" s="34">
        <v>202462000988722</v>
      </c>
      <c r="C3" s="35">
        <v>45307</v>
      </c>
      <c r="D3" s="37">
        <v>45307</v>
      </c>
      <c r="E3" s="34" t="s">
        <v>104</v>
      </c>
      <c r="F3" s="32" t="s">
        <v>75</v>
      </c>
      <c r="G3" s="32" t="s">
        <v>79</v>
      </c>
      <c r="H3" s="32" t="s">
        <v>186</v>
      </c>
      <c r="I3" s="32" t="s">
        <v>139</v>
      </c>
      <c r="J3" s="32" t="s">
        <v>174</v>
      </c>
      <c r="K3" s="32" t="s">
        <v>98</v>
      </c>
      <c r="L3" s="32">
        <v>0</v>
      </c>
      <c r="M3" s="32" t="s">
        <v>176</v>
      </c>
      <c r="N3" s="34">
        <f>NETWORKDAYS(C3,D3,'Dias Festivos'!$B$1:$B$24)-1</f>
        <v>0</v>
      </c>
      <c r="O3" s="34">
        <f>IF(AA3="NO APLICA","NO APLICA",(IF(AA3="NO SE PUDO ESTABLECER","NO SE PUDO ESTABLECER",NETWORKDAYS(D3,AA3,'Dias Festivos'!$B$1:$B$24))))</f>
        <v>7</v>
      </c>
      <c r="P3" s="34">
        <f>IF(AC3="NO APLICA","NO APLICA",(IF(AC3="NO SE PUDO ESTABLECER","NO SE PUDO ESTABLECER",NETWORKDAYS(AA3,AC3,'Dias Festivos'!$B$1:$B$24))))</f>
        <v>1</v>
      </c>
      <c r="Q3" s="32">
        <f>IF(AC3="NO APLICA","NO APLICA",(IF(AC3="NO SE PUDO ESTABLECER","NO SE PUDO ESTABLECER",NETWORKDAYS(C3,AC3,'Dias Festivos'!$B$1:$B$24))))</f>
        <v>7</v>
      </c>
      <c r="R3" s="32" t="s">
        <v>179</v>
      </c>
      <c r="S3" s="32" t="s">
        <v>177</v>
      </c>
      <c r="T3" s="32" t="s">
        <v>177</v>
      </c>
      <c r="U3" s="32" t="s">
        <v>177</v>
      </c>
      <c r="V3" s="32" t="s">
        <v>177</v>
      </c>
      <c r="W3" s="32" t="s">
        <v>177</v>
      </c>
      <c r="X3" s="36" t="s">
        <v>177</v>
      </c>
      <c r="Y3" s="34" t="s">
        <v>177</v>
      </c>
      <c r="Z3" s="32" t="s">
        <v>177</v>
      </c>
      <c r="AA3" s="36">
        <v>45315</v>
      </c>
      <c r="AB3" s="34" t="s">
        <v>177</v>
      </c>
      <c r="AC3" s="37">
        <v>45315</v>
      </c>
      <c r="AD3" s="32" t="s">
        <v>259</v>
      </c>
      <c r="AE3" s="32" t="s">
        <v>88</v>
      </c>
      <c r="AF3" s="32" t="s">
        <v>89</v>
      </c>
      <c r="AG3" s="32" t="s">
        <v>181</v>
      </c>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row>
    <row r="4" spans="1:74" ht="138" customHeight="1">
      <c r="A4" s="34">
        <v>3</v>
      </c>
      <c r="B4" s="34">
        <v>202462003766872</v>
      </c>
      <c r="C4" s="35">
        <v>45433</v>
      </c>
      <c r="D4" s="37">
        <v>45435</v>
      </c>
      <c r="E4" s="34" t="s">
        <v>105</v>
      </c>
      <c r="F4" s="32" t="s">
        <v>75</v>
      </c>
      <c r="G4" s="32" t="s">
        <v>79</v>
      </c>
      <c r="H4" s="32" t="s">
        <v>186</v>
      </c>
      <c r="I4" s="32" t="s">
        <v>140</v>
      </c>
      <c r="J4" s="32" t="s">
        <v>174</v>
      </c>
      <c r="K4" s="32" t="s">
        <v>2</v>
      </c>
      <c r="L4" s="32" t="s">
        <v>172</v>
      </c>
      <c r="M4" s="32" t="s">
        <v>176</v>
      </c>
      <c r="N4" s="34">
        <f>NETWORKDAYS(C4,D4,'Dias Festivos'!$B$1:$B$24)-1</f>
        <v>2</v>
      </c>
      <c r="O4" s="34">
        <f>IF(AA4="NO APLICA","NO APLICA",(IF(AA4="NO SE PUDO ESTABLECER","NO SE PUDO ESTABLECER",NETWORKDAYS(D4,AA4,'Dias Festivos'!$B$1:$B$24))))</f>
        <v>12</v>
      </c>
      <c r="P4" s="34" t="str">
        <f>IF(AC4="NO APLICA","NO APLICA",(IF(AC4="NO SE PUDO ESTABLECER","NO SE PUDO ESTABLECER",NETWORKDAYS(AA4,AC4,'Dias Festivos'!$B$1:$B$24))))</f>
        <v>NO SE PUDO ESTABLECER</v>
      </c>
      <c r="Q4" s="32" t="str">
        <f>IF(AC4="NO APLICA","NO APLICA",(IF(AC4="NO SE PUDO ESTABLECER","NO SE PUDO ESTABLECER",NETWORKDAYS(C4,AC4,'Dias Festivos'!$B$1:$B$24))))</f>
        <v>NO SE PUDO ESTABLECER</v>
      </c>
      <c r="R4" s="32" t="s">
        <v>179</v>
      </c>
      <c r="S4" s="32" t="s">
        <v>179</v>
      </c>
      <c r="T4" s="32" t="s">
        <v>179</v>
      </c>
      <c r="U4" s="32" t="s">
        <v>179</v>
      </c>
      <c r="V4" s="32" t="s">
        <v>177</v>
      </c>
      <c r="W4" s="32" t="s">
        <v>177</v>
      </c>
      <c r="X4" s="36">
        <v>45457</v>
      </c>
      <c r="Y4" s="34">
        <v>202462000024764</v>
      </c>
      <c r="Z4" s="35" t="s">
        <v>177</v>
      </c>
      <c r="AA4" s="36">
        <v>45454</v>
      </c>
      <c r="AB4" s="34">
        <v>202422008138221</v>
      </c>
      <c r="AC4" s="35" t="s">
        <v>190</v>
      </c>
      <c r="AD4" s="32" t="s">
        <v>260</v>
      </c>
      <c r="AE4" s="32" t="s">
        <v>88</v>
      </c>
      <c r="AF4" s="32" t="s">
        <v>89</v>
      </c>
      <c r="AG4" s="32" t="s">
        <v>181</v>
      </c>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c r="BT4" s="11"/>
      <c r="BU4" s="11"/>
      <c r="BV4" s="11"/>
    </row>
    <row r="5" spans="1:74" ht="165" customHeight="1">
      <c r="A5" s="34">
        <v>4</v>
      </c>
      <c r="B5" s="34">
        <v>202462004760192</v>
      </c>
      <c r="C5" s="35">
        <v>45468</v>
      </c>
      <c r="D5" s="37">
        <v>45471</v>
      </c>
      <c r="E5" s="34" t="s">
        <v>106</v>
      </c>
      <c r="F5" s="32" t="s">
        <v>75</v>
      </c>
      <c r="G5" s="32" t="s">
        <v>79</v>
      </c>
      <c r="H5" s="32" t="s">
        <v>188</v>
      </c>
      <c r="I5" s="32" t="s">
        <v>141</v>
      </c>
      <c r="J5" s="32" t="s">
        <v>181</v>
      </c>
      <c r="K5" s="32" t="s">
        <v>99</v>
      </c>
      <c r="L5" s="32">
        <v>0</v>
      </c>
      <c r="M5" s="32" t="s">
        <v>176</v>
      </c>
      <c r="N5" s="34">
        <f>NETWORKDAYS(C5,D5,'Dias Festivos'!$B$1:$B$24)-1</f>
        <v>3</v>
      </c>
      <c r="O5" s="34" t="str">
        <f>IF(AA5="NO APLICA","NO APLICA",(IF(AA5="NO SE PUDO ESTABLECER","NO SE PUDO ESTABLECER",NETWORKDAYS(D5,AA5,'Dias Festivos'!$B$1:$B$24))))</f>
        <v>NO APLICA</v>
      </c>
      <c r="P5" s="34" t="str">
        <f>IF(AC5="NO APLICA","NO APLICA",(IF(AC5="NO SE PUDO ESTABLECER","NO SE PUDO ESTABLECER",NETWORKDAYS(AA5,AC5,'Dias Festivos'!$B$1:$B$24))))</f>
        <v>NO SE PUDO ESTABLECER</v>
      </c>
      <c r="Q5" s="32" t="str">
        <f>IF(AC5="NO APLICA","NO APLICA",(IF(AC5="NO SE PUDO ESTABLECER","NO SE PUDO ESTABLECER",NETWORKDAYS(C5,AC5,'Dias Festivos'!$B$1:$B$24))))</f>
        <v>NO SE PUDO ESTABLECER</v>
      </c>
      <c r="R5" s="32" t="s">
        <v>179</v>
      </c>
      <c r="S5" s="32" t="s">
        <v>177</v>
      </c>
      <c r="T5" s="32" t="s">
        <v>177</v>
      </c>
      <c r="U5" s="32" t="s">
        <v>177</v>
      </c>
      <c r="V5" s="32" t="s">
        <v>177</v>
      </c>
      <c r="W5" s="32" t="s">
        <v>177</v>
      </c>
      <c r="X5" s="32" t="s">
        <v>177</v>
      </c>
      <c r="Y5" s="32" t="s">
        <v>177</v>
      </c>
      <c r="Z5" s="32" t="s">
        <v>177</v>
      </c>
      <c r="AA5" s="32" t="s">
        <v>177</v>
      </c>
      <c r="AB5" s="32" t="s">
        <v>177</v>
      </c>
      <c r="AC5" s="32" t="s">
        <v>190</v>
      </c>
      <c r="AD5" s="32" t="s">
        <v>261</v>
      </c>
      <c r="AE5" s="32" t="s">
        <v>90</v>
      </c>
      <c r="AF5" s="32" t="s">
        <v>91</v>
      </c>
      <c r="AG5" s="32" t="s">
        <v>181</v>
      </c>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row>
    <row r="6" spans="1:74" ht="196.5" customHeight="1">
      <c r="A6" s="34">
        <v>5</v>
      </c>
      <c r="B6" s="34">
        <v>202462001259842</v>
      </c>
      <c r="C6" s="35">
        <v>45317</v>
      </c>
      <c r="D6" s="35">
        <v>45317</v>
      </c>
      <c r="E6" s="34" t="s">
        <v>107</v>
      </c>
      <c r="F6" s="32" t="s">
        <v>75</v>
      </c>
      <c r="G6" s="32" t="s">
        <v>79</v>
      </c>
      <c r="H6" s="32" t="s">
        <v>189</v>
      </c>
      <c r="I6" s="32" t="s">
        <v>142</v>
      </c>
      <c r="J6" s="32" t="s">
        <v>174</v>
      </c>
      <c r="K6" s="32" t="s">
        <v>8</v>
      </c>
      <c r="L6" s="32" t="s">
        <v>172</v>
      </c>
      <c r="M6" s="32" t="s">
        <v>176</v>
      </c>
      <c r="N6" s="34">
        <f>NETWORKDAYS(C6,D6,'Dias Festivos'!$B$1:$B$24)-1</f>
        <v>0</v>
      </c>
      <c r="O6" s="34">
        <f>IF(AA6="NO APLICA","NO APLICA",(IF(AA6="NO SE PUDO ESTABLECER","NO SE PUDO ESTABLECER",NETWORKDAYS(D6,AA6,'Dias Festivos'!$B$1:$B$24))))</f>
        <v>83</v>
      </c>
      <c r="P6" s="34" t="str">
        <f>IF(AC6="NO APLICA","NO APLICA",(IF(AC6="NO SE PUDO ESTABLECER","NO SE PUDO ESTABLECER",NETWORKDAYS(AA6,AC6,'Dias Festivos'!$B$1:$B$24))))</f>
        <v>NO SE PUDO ESTABLECER</v>
      </c>
      <c r="Q6" s="32" t="str">
        <f>IF(AC6="NO APLICA","NO APLICA",(IF(AC6="NO SE PUDO ESTABLECER","NO SE PUDO ESTABLECER",NETWORKDAYS(C6,AC6,'Dias Festivos'!$B$1:$B$24))))</f>
        <v>NO SE PUDO ESTABLECER</v>
      </c>
      <c r="R6" s="32" t="s">
        <v>179</v>
      </c>
      <c r="S6" s="32" t="s">
        <v>178</v>
      </c>
      <c r="T6" s="32" t="s">
        <v>178</v>
      </c>
      <c r="U6" s="32" t="s">
        <v>179</v>
      </c>
      <c r="V6" s="32" t="s">
        <v>178</v>
      </c>
      <c r="W6" s="32" t="s">
        <v>177</v>
      </c>
      <c r="X6" s="36">
        <v>45483</v>
      </c>
      <c r="Y6" s="34">
        <v>202462000030994</v>
      </c>
      <c r="Z6" s="32" t="s">
        <v>177</v>
      </c>
      <c r="AA6" s="36">
        <v>45441</v>
      </c>
      <c r="AB6" s="34">
        <v>202443007766811</v>
      </c>
      <c r="AC6" s="37" t="s">
        <v>190</v>
      </c>
      <c r="AD6" s="32" t="s">
        <v>262</v>
      </c>
      <c r="AE6" s="32" t="s">
        <v>88</v>
      </c>
      <c r="AF6" s="32" t="s">
        <v>89</v>
      </c>
      <c r="AG6" s="32" t="s">
        <v>181</v>
      </c>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11"/>
      <c r="BU6" s="11"/>
      <c r="BV6" s="11"/>
    </row>
    <row r="7" spans="1:74" ht="114" customHeight="1">
      <c r="A7" s="34">
        <v>6</v>
      </c>
      <c r="B7" s="34">
        <v>202462000844342</v>
      </c>
      <c r="C7" s="35">
        <v>45300</v>
      </c>
      <c r="D7" s="35">
        <v>45301</v>
      </c>
      <c r="E7" s="34" t="s">
        <v>108</v>
      </c>
      <c r="F7" s="32" t="s">
        <v>75</v>
      </c>
      <c r="G7" s="32" t="s">
        <v>79</v>
      </c>
      <c r="H7" s="32" t="s">
        <v>191</v>
      </c>
      <c r="I7" s="32" t="s">
        <v>143</v>
      </c>
      <c r="J7" s="32" t="s">
        <v>174</v>
      </c>
      <c r="K7" s="32" t="s">
        <v>99</v>
      </c>
      <c r="L7" s="32">
        <v>0</v>
      </c>
      <c r="M7" s="32" t="s">
        <v>176</v>
      </c>
      <c r="N7" s="34">
        <f>NETWORKDAYS(C7,D7,'Dias Festivos'!$B$1:$B$24)-1</f>
        <v>1</v>
      </c>
      <c r="O7" s="34" t="str">
        <f>IF(AA7="NO APLICA","NO APLICA",(IF(AA7="NO SE PUDO ESTABLECER","NO SE PUDO ESTABLECER",NETWORKDAYS(D7,AA7,'Dias Festivos'!$B$1:$B$24))))</f>
        <v>NO APLICA</v>
      </c>
      <c r="P7" s="34" t="str">
        <f>IF(AC7="NO APLICA","NO APLICA",(IF(AC7="NO SE PUDO ESTABLECER","NO SE PUDO ESTABLECER",NETWORKDAYS(AA7,AC7,'Dias Festivos'!$B$1:$B$24))))</f>
        <v>NO APLICA</v>
      </c>
      <c r="Q7" s="32" t="str">
        <f>IF(AC7="NO APLICA","NO APLICA",(IF(AC7="NO SE PUDO ESTABLECER","NO SE PUDO ESTABLECER",NETWORKDAYS(C7,AC7,'Dias Festivos'!$B$1:$B$24))))</f>
        <v>NO APLICA</v>
      </c>
      <c r="R7" s="32" t="s">
        <v>179</v>
      </c>
      <c r="S7" s="32" t="s">
        <v>177</v>
      </c>
      <c r="T7" s="32" t="s">
        <v>177</v>
      </c>
      <c r="U7" s="32" t="s">
        <v>177</v>
      </c>
      <c r="V7" s="32" t="s">
        <v>177</v>
      </c>
      <c r="W7" s="32" t="s">
        <v>177</v>
      </c>
      <c r="X7" s="36" t="s">
        <v>177</v>
      </c>
      <c r="Y7" s="34" t="s">
        <v>177</v>
      </c>
      <c r="Z7" s="32" t="s">
        <v>177</v>
      </c>
      <c r="AA7" s="36" t="s">
        <v>177</v>
      </c>
      <c r="AB7" s="34">
        <v>0</v>
      </c>
      <c r="AC7" s="37" t="s">
        <v>177</v>
      </c>
      <c r="AD7" s="32" t="s">
        <v>263</v>
      </c>
      <c r="AE7" s="32" t="s">
        <v>88</v>
      </c>
      <c r="AF7" s="32" t="s">
        <v>89</v>
      </c>
      <c r="AG7" s="32" t="s">
        <v>181</v>
      </c>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c r="BT7" s="11"/>
      <c r="BU7" s="11"/>
      <c r="BV7" s="11"/>
    </row>
    <row r="8" spans="1:74" ht="184.5" customHeight="1">
      <c r="A8" s="34">
        <v>7</v>
      </c>
      <c r="B8" s="34">
        <v>202462002856272</v>
      </c>
      <c r="C8" s="35">
        <v>45392</v>
      </c>
      <c r="D8" s="37">
        <v>45394</v>
      </c>
      <c r="E8" s="34" t="s">
        <v>109</v>
      </c>
      <c r="F8" s="32" t="s">
        <v>75</v>
      </c>
      <c r="G8" s="32" t="s">
        <v>80</v>
      </c>
      <c r="H8" s="32" t="s">
        <v>186</v>
      </c>
      <c r="I8" s="32" t="s">
        <v>144</v>
      </c>
      <c r="J8" s="32" t="s">
        <v>174</v>
      </c>
      <c r="K8" s="32" t="s">
        <v>3</v>
      </c>
      <c r="L8" s="32">
        <v>0</v>
      </c>
      <c r="M8" s="32" t="s">
        <v>176</v>
      </c>
      <c r="N8" s="34">
        <f>NETWORKDAYS(C8,D8,'Dias Festivos'!$B$1:$B$24)-1</f>
        <v>2</v>
      </c>
      <c r="O8" s="34">
        <f>IF(AA8="NO APLICA","NO APLICA",(IF(AA8="NO SE PUDO ESTABLECER","NO SE PUDO ESTABLECER",NETWORKDAYS(D8,AA8,'Dias Festivos'!$B$1:$B$24))))</f>
        <v>38</v>
      </c>
      <c r="P8" s="34" t="str">
        <f>IF(AC8="NO APLICA","NO APLICA",(IF(AC8="NO SE PUDO ESTABLECER","NO SE PUDO ESTABLECER",NETWORKDAYS(AA8,AC8,'Dias Festivos'!$B$1:$B$24))))</f>
        <v>NO SE PUDO ESTABLECER</v>
      </c>
      <c r="Q8" s="32" t="str">
        <f>IF(AC8="NO APLICA","NO APLICA",(IF(AC8="NO SE PUDO ESTABLECER","NO SE PUDO ESTABLECER",NETWORKDAYS(C8,AC8,'Dias Festivos'!$B$1:$B$24))))</f>
        <v>NO SE PUDO ESTABLECER</v>
      </c>
      <c r="R8" s="32" t="s">
        <v>179</v>
      </c>
      <c r="S8" s="32" t="s">
        <v>178</v>
      </c>
      <c r="T8" s="32" t="s">
        <v>178</v>
      </c>
      <c r="U8" s="32" t="s">
        <v>177</v>
      </c>
      <c r="V8" s="32" t="s">
        <v>177</v>
      </c>
      <c r="W8" s="32" t="s">
        <v>177</v>
      </c>
      <c r="X8" s="36" t="s">
        <v>177</v>
      </c>
      <c r="Y8" s="32" t="s">
        <v>177</v>
      </c>
      <c r="Z8" s="32" t="s">
        <v>177</v>
      </c>
      <c r="AA8" s="36">
        <v>45454</v>
      </c>
      <c r="AB8" s="34">
        <v>20236203568712</v>
      </c>
      <c r="AC8" s="37" t="s">
        <v>190</v>
      </c>
      <c r="AD8" s="32" t="s">
        <v>264</v>
      </c>
      <c r="AE8" s="32" t="s">
        <v>88</v>
      </c>
      <c r="AF8" s="32" t="s">
        <v>89</v>
      </c>
      <c r="AG8" s="32" t="s">
        <v>181</v>
      </c>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row>
    <row r="9" spans="1:74" ht="201" customHeight="1">
      <c r="A9" s="34">
        <v>8</v>
      </c>
      <c r="B9" s="34">
        <v>202462003730852</v>
      </c>
      <c r="C9" s="35">
        <v>45432</v>
      </c>
      <c r="D9" s="37">
        <v>45433</v>
      </c>
      <c r="E9" s="34" t="s">
        <v>110</v>
      </c>
      <c r="F9" s="32" t="s">
        <v>75</v>
      </c>
      <c r="G9" s="32" t="s">
        <v>80</v>
      </c>
      <c r="H9" s="32" t="s">
        <v>188</v>
      </c>
      <c r="I9" s="32" t="s">
        <v>145</v>
      </c>
      <c r="J9" s="32" t="s">
        <v>181</v>
      </c>
      <c r="K9" s="32" t="s">
        <v>12</v>
      </c>
      <c r="L9" s="32" t="s">
        <v>172</v>
      </c>
      <c r="M9" s="32" t="s">
        <v>176</v>
      </c>
      <c r="N9" s="34">
        <f>NETWORKDAYS(C9,D9,'Dias Festivos'!$B$1:$B$24)-1</f>
        <v>1</v>
      </c>
      <c r="O9" s="34">
        <f>IF(AA9="NO APLICA","NO APLICA",(IF(AA9="NO SE PUDO ESTABLECER","NO SE PUDO ESTABLECER",NETWORKDAYS(D9,AA9,'Dias Festivos'!$B$1:$B$24))))</f>
        <v>9</v>
      </c>
      <c r="P9" s="34" t="str">
        <f>IF(AC9="NO APLICA","NO APLICA",(IF(AC9="NO SE PUDO ESTABLECER","NO SE PUDO ESTABLECER",NETWORKDAYS(AA9,AC9,'Dias Festivos'!$B$1:$B$24))))</f>
        <v>NO SE PUDO ESTABLECER</v>
      </c>
      <c r="Q9" s="32" t="str">
        <f>IF(AC9="NO APLICA","NO APLICA",(IF(AC9="NO SE PUDO ESTABLECER","NO SE PUDO ESTABLECER",NETWORKDAYS(C9,AC9,'Dias Festivos'!$B$1:$B$24))))</f>
        <v>NO SE PUDO ESTABLECER</v>
      </c>
      <c r="R9" s="32" t="s">
        <v>179</v>
      </c>
      <c r="S9" s="32" t="s">
        <v>178</v>
      </c>
      <c r="T9" s="32" t="s">
        <v>178</v>
      </c>
      <c r="U9" s="32" t="s">
        <v>177</v>
      </c>
      <c r="V9" s="32" t="s">
        <v>179</v>
      </c>
      <c r="W9" s="37" t="s">
        <v>177</v>
      </c>
      <c r="X9" s="36">
        <v>45477</v>
      </c>
      <c r="Y9" s="34">
        <v>202462007844781</v>
      </c>
      <c r="Z9" s="37" t="s">
        <v>177</v>
      </c>
      <c r="AA9" s="36">
        <v>45443</v>
      </c>
      <c r="AB9" s="34">
        <v>202462007844781</v>
      </c>
      <c r="AC9" s="37" t="s">
        <v>190</v>
      </c>
      <c r="AD9" s="32" t="s">
        <v>265</v>
      </c>
      <c r="AE9" s="32" t="s">
        <v>88</v>
      </c>
      <c r="AF9" s="32" t="s">
        <v>89</v>
      </c>
      <c r="AG9" s="32" t="s">
        <v>181</v>
      </c>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row>
    <row r="10" spans="1:74" ht="144.75" customHeight="1">
      <c r="A10" s="34">
        <v>9</v>
      </c>
      <c r="B10" s="34">
        <v>202462002660272</v>
      </c>
      <c r="C10" s="35">
        <v>45386</v>
      </c>
      <c r="D10" s="37">
        <v>45386</v>
      </c>
      <c r="E10" s="34" t="s">
        <v>111</v>
      </c>
      <c r="F10" s="32" t="s">
        <v>76</v>
      </c>
      <c r="G10" s="32" t="s">
        <v>79</v>
      </c>
      <c r="H10" s="32" t="s">
        <v>192</v>
      </c>
      <c r="I10" s="32" t="s">
        <v>146</v>
      </c>
      <c r="J10" s="32" t="s">
        <v>174</v>
      </c>
      <c r="K10" s="32" t="s">
        <v>10</v>
      </c>
      <c r="L10" s="32" t="s">
        <v>172</v>
      </c>
      <c r="M10" s="32" t="s">
        <v>176</v>
      </c>
      <c r="N10" s="34">
        <f>NETWORKDAYS(C10,D10,'Dias Festivos'!$B$1:$B$24)-1</f>
        <v>0</v>
      </c>
      <c r="O10" s="34">
        <f>IF(AA10="NO APLICA","NO APLICA",(IF(AA10="NO SE PUDO ESTABLECER","NO SE PUDO ESTABLECER",NETWORKDAYS(D10,AA10,'Dias Festivos'!$B$1:$B$24))))</f>
        <v>18</v>
      </c>
      <c r="P10" s="34">
        <f>IF(AC10="NO APLICA","NO APLICA",(IF(AC10="NO SE PUDO ESTABLECER","NO SE PUDO ESTABLECER",NETWORKDAYS(AA10,AC10,'Dias Festivos'!$B$1:$B$24))))</f>
        <v>12</v>
      </c>
      <c r="Q10" s="32">
        <f>IF(AC10="NO APLICA","NO APLICA",(IF(AC10="NO SE PUDO ESTABLECER","NO SE PUDO ESTABLECER",NETWORKDAYS(C10,AC10,'Dias Festivos'!$B$1:$B$24))))</f>
        <v>29</v>
      </c>
      <c r="R10" s="32" t="s">
        <v>179</v>
      </c>
      <c r="S10" s="32" t="s">
        <v>178</v>
      </c>
      <c r="T10" s="32" t="s">
        <v>178</v>
      </c>
      <c r="U10" s="32" t="s">
        <v>179</v>
      </c>
      <c r="V10" s="32" t="s">
        <v>179</v>
      </c>
      <c r="W10" s="32" t="s">
        <v>177</v>
      </c>
      <c r="X10" s="36">
        <v>45432</v>
      </c>
      <c r="Y10" s="34">
        <v>202462000017554</v>
      </c>
      <c r="Z10" s="32" t="s">
        <v>177</v>
      </c>
      <c r="AA10" s="36">
        <v>45412</v>
      </c>
      <c r="AB10" s="34">
        <v>202451006730381</v>
      </c>
      <c r="AC10" s="35">
        <v>45429</v>
      </c>
      <c r="AD10" s="32" t="s">
        <v>266</v>
      </c>
      <c r="AE10" s="32" t="s">
        <v>92</v>
      </c>
      <c r="AF10" s="32" t="s">
        <v>93</v>
      </c>
      <c r="AG10" s="32" t="s">
        <v>181</v>
      </c>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row>
    <row r="11" spans="1:74" ht="192.75" customHeight="1">
      <c r="A11" s="34">
        <v>10</v>
      </c>
      <c r="B11" s="34">
        <v>202410302226262</v>
      </c>
      <c r="C11" s="35">
        <v>45365</v>
      </c>
      <c r="D11" s="37">
        <v>45366</v>
      </c>
      <c r="E11" s="34" t="s">
        <v>112</v>
      </c>
      <c r="F11" s="32" t="s">
        <v>75</v>
      </c>
      <c r="G11" s="32" t="s">
        <v>81</v>
      </c>
      <c r="H11" s="32" t="s">
        <v>185</v>
      </c>
      <c r="I11" s="32" t="s">
        <v>147</v>
      </c>
      <c r="J11" s="32" t="s">
        <v>174</v>
      </c>
      <c r="K11" s="32" t="s">
        <v>0</v>
      </c>
      <c r="L11" s="32" t="s">
        <v>177</v>
      </c>
      <c r="M11" s="32" t="s">
        <v>182</v>
      </c>
      <c r="N11" s="34">
        <f>NETWORKDAYS(C11,D11,'Dias Festivos'!$B$1:$B$24)-1</f>
        <v>1</v>
      </c>
      <c r="O11" s="34" t="str">
        <f>IF(AA11="NO APLICA","NO APLICA",(IF(AA11="NO SE PUDO ESTABLECER","NO SE PUDO ESTABLECER",(IF(AA11="Fuera de Términos","FUERA DE TÉRMINOS",NETWORKDAYS(D11,AA11,'Dias Festivos'!$B$1:$B$24))))))</f>
        <v>NO APLICA</v>
      </c>
      <c r="P11" s="34" t="str">
        <f>IF(AC11="NO APLICA","NO APLICA",(IF(AC11="NO SE PUDO ESTABLECER","NO SE PUDO ESTABLECER",NETWORKDAYS(AA11,AC11,'Dias Festivos'!$B$1:$B$24))))</f>
        <v>NO APLICA</v>
      </c>
      <c r="Q11" s="32" t="str">
        <f>IF(AC11="NO APLICA","NO APLICA",(IF(AC11="NO SE PUDO ESTABLECER","NO SE PUDO ESTABLECER",NETWORKDAYS(C11,AC11,'Dias Festivos'!$B$1:$B$24))))</f>
        <v>NO APLICA</v>
      </c>
      <c r="R11" s="32" t="s">
        <v>179</v>
      </c>
      <c r="S11" s="32" t="s">
        <v>177</v>
      </c>
      <c r="T11" s="32" t="s">
        <v>177</v>
      </c>
      <c r="U11" s="37" t="s">
        <v>177</v>
      </c>
      <c r="V11" s="37" t="s">
        <v>177</v>
      </c>
      <c r="W11" s="37" t="s">
        <v>177</v>
      </c>
      <c r="X11" s="36" t="s">
        <v>177</v>
      </c>
      <c r="Y11" s="37" t="s">
        <v>177</v>
      </c>
      <c r="Z11" s="37" t="s">
        <v>177</v>
      </c>
      <c r="AA11" s="36" t="s">
        <v>177</v>
      </c>
      <c r="AB11" s="34" t="s">
        <v>177</v>
      </c>
      <c r="AC11" s="37" t="s">
        <v>177</v>
      </c>
      <c r="AD11" s="32" t="s">
        <v>267</v>
      </c>
      <c r="AE11" s="32" t="s">
        <v>88</v>
      </c>
      <c r="AF11" s="32" t="s">
        <v>89</v>
      </c>
      <c r="AG11" s="32" t="s">
        <v>181</v>
      </c>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row>
    <row r="12" spans="1:74" ht="234.75" customHeight="1">
      <c r="A12" s="34">
        <v>11</v>
      </c>
      <c r="B12" s="34">
        <v>202462002477042</v>
      </c>
      <c r="C12" s="35">
        <v>45372</v>
      </c>
      <c r="D12" s="37">
        <v>45377</v>
      </c>
      <c r="E12" s="34" t="s">
        <v>113</v>
      </c>
      <c r="F12" s="32" t="s">
        <v>75</v>
      </c>
      <c r="G12" s="32" t="s">
        <v>82</v>
      </c>
      <c r="H12" s="32" t="s">
        <v>187</v>
      </c>
      <c r="I12" s="32" t="s">
        <v>148</v>
      </c>
      <c r="J12" s="32" t="s">
        <v>181</v>
      </c>
      <c r="K12" s="32" t="s">
        <v>7</v>
      </c>
      <c r="L12" s="32">
        <v>0</v>
      </c>
      <c r="M12" s="32" t="s">
        <v>182</v>
      </c>
      <c r="N12" s="34">
        <f>NETWORKDAYS(C12,D12,'Dias Festivos'!$B$1:$B$24)-1</f>
        <v>2</v>
      </c>
      <c r="O12" s="34" t="str">
        <f>IF(AA12="NO APLICA","NO APLICA",(IF(AA12="NO SE PUDO ESTABLECER","NO SE PUDO ESTABLECER",(IF(AA12="Fuera de Términos","FUERA DE TÉRMINOS",NETWORKDAYS(D12,AA12,'Dias Festivos'!$B$1:$B$24))))))</f>
        <v>FUERA DE TÉRMINOS</v>
      </c>
      <c r="P12" s="34" t="str">
        <f>IF(AC12="NO APLICA","NO APLICA",(IF(AC12="NO SE PUDO ESTABLECER","NO SE PUDO ESTABLECER",NETWORKDAYS(AA12,AC12,'Dias Festivos'!$B$1:$B$24))))</f>
        <v>NO SE PUDO ESTABLECER</v>
      </c>
      <c r="Q12" s="32" t="str">
        <f>IF(AC12="NO APLICA","NO APLICA",(IF(AC12="NO SE PUDO ESTABLECER","NO SE PUDO ESTABLECER",NETWORKDAYS(C12,AC12,'Dias Festivos'!$B$1:$B$24))))</f>
        <v>NO SE PUDO ESTABLECER</v>
      </c>
      <c r="R12" s="32" t="s">
        <v>178</v>
      </c>
      <c r="S12" s="32" t="s">
        <v>178</v>
      </c>
      <c r="T12" s="32" t="s">
        <v>178</v>
      </c>
      <c r="U12" s="32" t="s">
        <v>178</v>
      </c>
      <c r="V12" s="32" t="s">
        <v>178</v>
      </c>
      <c r="W12" s="32" t="s">
        <v>178</v>
      </c>
      <c r="X12" s="36" t="s">
        <v>178</v>
      </c>
      <c r="Y12" s="38" t="s">
        <v>178</v>
      </c>
      <c r="Z12" s="32" t="s">
        <v>178</v>
      </c>
      <c r="AA12" s="36" t="s">
        <v>197</v>
      </c>
      <c r="AB12" s="34" t="s">
        <v>197</v>
      </c>
      <c r="AC12" s="37" t="s">
        <v>190</v>
      </c>
      <c r="AD12" s="32" t="s">
        <v>268</v>
      </c>
      <c r="AE12" s="32" t="s">
        <v>88</v>
      </c>
      <c r="AF12" s="32" t="s">
        <v>89</v>
      </c>
      <c r="AG12" s="32" t="s">
        <v>181</v>
      </c>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row>
    <row r="13" spans="1:74" ht="166.5" customHeight="1">
      <c r="A13" s="34">
        <v>12</v>
      </c>
      <c r="B13" s="34">
        <v>202462002578922</v>
      </c>
      <c r="C13" s="35">
        <v>45374</v>
      </c>
      <c r="D13" s="35">
        <v>45384</v>
      </c>
      <c r="E13" s="34" t="s">
        <v>114</v>
      </c>
      <c r="F13" s="32" t="s">
        <v>75</v>
      </c>
      <c r="G13" s="32" t="s">
        <v>79</v>
      </c>
      <c r="H13" s="32"/>
      <c r="I13" s="32" t="s">
        <v>149</v>
      </c>
      <c r="J13" s="32"/>
      <c r="K13" s="32" t="s">
        <v>9</v>
      </c>
      <c r="L13" s="32" t="s">
        <v>172</v>
      </c>
      <c r="M13" s="32" t="s">
        <v>176</v>
      </c>
      <c r="N13" s="34">
        <f>NETWORKDAYS(C13,D13,'Dias Festivos'!$B$1:$B$24)-1</f>
        <v>3</v>
      </c>
      <c r="O13" s="34">
        <f>IF(AA13="NO APLICA","NO APLICA",(IF(AA13="NO SE PUDO ESTABLECER","NO SE PUDO ESTABLECER",(IF(AA13="Fuera de Términos","FUERA DE TÉRMINOS",NETWORKDAYS(D13,AA13,'Dias Festivos'!$B$1:$B$24))))))</f>
        <v>19</v>
      </c>
      <c r="P13" s="34" t="str">
        <f>IF(AC13="NO APLICA","NO APLICA",(IF(AC13="NO SE PUDO ESTABLECER","NO SE PUDO ESTABLECER",NETWORKDAYS(AA13,AC13,'Dias Festivos'!$B$1:$B$24))))</f>
        <v>NO SE PUDO ESTABLECER</v>
      </c>
      <c r="Q13" s="32" t="str">
        <f>IF(AC13="NO APLICA","NO APLICA",(IF(AC13="NO SE PUDO ESTABLECER","NO SE PUDO ESTABLECER",NETWORKDAYS(C13,AC13,'Dias Festivos'!$B$1:$B$24))))</f>
        <v>NO SE PUDO ESTABLECER</v>
      </c>
      <c r="R13" s="32" t="s">
        <v>179</v>
      </c>
      <c r="S13" s="32" t="s">
        <v>178</v>
      </c>
      <c r="T13" s="32" t="s">
        <v>178</v>
      </c>
      <c r="U13" s="32" t="s">
        <v>179</v>
      </c>
      <c r="V13" s="32" t="s">
        <v>178</v>
      </c>
      <c r="W13" s="35">
        <v>45419</v>
      </c>
      <c r="X13" s="36">
        <v>45419</v>
      </c>
      <c r="Y13" s="34">
        <v>202462000014644</v>
      </c>
      <c r="Z13" s="32" t="s">
        <v>177</v>
      </c>
      <c r="AA13" s="36">
        <v>45411</v>
      </c>
      <c r="AB13" s="34">
        <v>202450006723541</v>
      </c>
      <c r="AC13" s="37" t="s">
        <v>190</v>
      </c>
      <c r="AD13" s="32" t="s">
        <v>269</v>
      </c>
      <c r="AE13" s="32" t="s">
        <v>88</v>
      </c>
      <c r="AF13" s="32" t="s">
        <v>89</v>
      </c>
      <c r="AG13" s="32" t="s">
        <v>181</v>
      </c>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row>
    <row r="14" spans="1:74" ht="110.25" customHeight="1">
      <c r="A14" s="34">
        <v>13</v>
      </c>
      <c r="B14" s="34">
        <v>202462003661952</v>
      </c>
      <c r="C14" s="35">
        <v>45426</v>
      </c>
      <c r="D14" s="35">
        <v>45428</v>
      </c>
      <c r="E14" s="34" t="s">
        <v>115</v>
      </c>
      <c r="F14" s="32" t="s">
        <v>75</v>
      </c>
      <c r="G14" s="32" t="s">
        <v>79</v>
      </c>
      <c r="H14" s="32"/>
      <c r="I14" s="32" t="s">
        <v>150</v>
      </c>
      <c r="J14" s="32"/>
      <c r="K14" s="32" t="s">
        <v>12</v>
      </c>
      <c r="L14" s="32" t="s">
        <v>172</v>
      </c>
      <c r="M14" s="32" t="s">
        <v>176</v>
      </c>
      <c r="N14" s="34">
        <f>NETWORKDAYS(C14,D14,'Dias Festivos'!$B$1:$B$24)-1</f>
        <v>2</v>
      </c>
      <c r="O14" s="34">
        <f>IF(AA14="NO APLICA","NO APLICA",(IF(AA14="NO SE PUDO ESTABLECER","NO SE PUDO ESTABLECER",(IF(AA14="Fuera de Términos","FUERA DE TÉRMINOS",NETWORKDAYS(D14,AA14,'Dias Festivos'!$B$1:$B$24))))))</f>
        <v>6</v>
      </c>
      <c r="P14" s="34" t="str">
        <f>IF(AC14="NO APLICA","NO APLICA",(IF(AC14="NO SE PUDO ESTABLECER","NO SE PUDO ESTABLECER",NETWORKDAYS(AA14,AC14,'Dias Festivos'!$B$1:$B$24))))</f>
        <v>NO SE PUDO ESTABLECER</v>
      </c>
      <c r="Q14" s="32" t="str">
        <f>IF(AC14="NO APLICA","NO APLICA",(IF(AC14="NO SE PUDO ESTABLECER","NO SE PUDO ESTABLECER",NETWORKDAYS(C14,AC14,'Dias Festivos'!$B$1:$B$24))))</f>
        <v>NO SE PUDO ESTABLECER</v>
      </c>
      <c r="R14" s="32" t="s">
        <v>179</v>
      </c>
      <c r="S14" s="32" t="s">
        <v>179</v>
      </c>
      <c r="T14" s="32" t="s">
        <v>179</v>
      </c>
      <c r="U14" s="32" t="s">
        <v>179</v>
      </c>
      <c r="V14" s="32" t="s">
        <v>178</v>
      </c>
      <c r="W14" s="35" t="s">
        <v>177</v>
      </c>
      <c r="X14" s="36">
        <v>45447</v>
      </c>
      <c r="Y14" s="34">
        <v>202462000021144</v>
      </c>
      <c r="Z14" s="32" t="s">
        <v>177</v>
      </c>
      <c r="AA14" s="36">
        <v>45435</v>
      </c>
      <c r="AB14" s="34">
        <v>202462007377761</v>
      </c>
      <c r="AC14" s="37" t="s">
        <v>190</v>
      </c>
      <c r="AD14" s="32" t="s">
        <v>270</v>
      </c>
      <c r="AE14" s="32" t="s">
        <v>88</v>
      </c>
      <c r="AF14" s="32" t="s">
        <v>89</v>
      </c>
      <c r="AG14" s="32" t="s">
        <v>174</v>
      </c>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row>
    <row r="15" spans="1:74" ht="205.5" customHeight="1">
      <c r="A15" s="34">
        <v>14</v>
      </c>
      <c r="B15" s="34">
        <v>202462001196082</v>
      </c>
      <c r="C15" s="35">
        <v>45314</v>
      </c>
      <c r="D15" s="35">
        <v>45315</v>
      </c>
      <c r="E15" s="34" t="s">
        <v>116</v>
      </c>
      <c r="F15" s="32" t="s">
        <v>75</v>
      </c>
      <c r="G15" s="32" t="s">
        <v>79</v>
      </c>
      <c r="H15" s="32" t="s">
        <v>188</v>
      </c>
      <c r="I15" s="32" t="s">
        <v>151</v>
      </c>
      <c r="J15" s="32" t="s">
        <v>181</v>
      </c>
      <c r="K15" s="32" t="s">
        <v>2</v>
      </c>
      <c r="L15" s="32">
        <v>0</v>
      </c>
      <c r="M15" s="32" t="s">
        <v>176</v>
      </c>
      <c r="N15" s="34">
        <f>NETWORKDAYS(C15,D15,'Dias Festivos'!$B$1:$B$24)-1</f>
        <v>1</v>
      </c>
      <c r="O15" s="34" t="str">
        <f>IF(AA15="NO APLICA","NO APLICA",(IF(AA15="NO SE PUDO ESTABLECER","NO SE PUDO ESTABLECER",(IF(AA15="Fuera de Términos","FUERA DE TÉRMINOS",NETWORKDAYS(D15,AA15,'Dias Festivos'!$B$1:$B$24))))))</f>
        <v>NO APLICA</v>
      </c>
      <c r="P15" s="34" t="str">
        <f>IF(AC15="NO APLICA","NO APLICA",(IF(AC15="NO SE PUDO ESTABLECER","NO SE PUDO ESTABLECER",NETWORKDAYS(AA15,AC15,'Dias Festivos'!$B$1:$B$24))))</f>
        <v>NO APLICA</v>
      </c>
      <c r="Q15" s="32" t="str">
        <f>IF(AC15="NO APLICA","NO APLICA",(IF(AC15="NO SE PUDO ESTABLECER","NO SE PUDO ESTABLECER",NETWORKDAYS(C15,AC15,'Dias Festivos'!$B$1:$B$24))))</f>
        <v>NO APLICA</v>
      </c>
      <c r="R15" s="32" t="s">
        <v>179</v>
      </c>
      <c r="S15" s="32" t="s">
        <v>177</v>
      </c>
      <c r="T15" s="32"/>
      <c r="U15" s="32" t="s">
        <v>177</v>
      </c>
      <c r="V15" s="32" t="s">
        <v>177</v>
      </c>
      <c r="W15" s="37" t="s">
        <v>177</v>
      </c>
      <c r="X15" s="36" t="s">
        <v>177</v>
      </c>
      <c r="Y15" s="34" t="s">
        <v>177</v>
      </c>
      <c r="Z15" s="34" t="s">
        <v>177</v>
      </c>
      <c r="AA15" s="36" t="s">
        <v>177</v>
      </c>
      <c r="AB15" s="34" t="s">
        <v>177</v>
      </c>
      <c r="AC15" s="37" t="s">
        <v>177</v>
      </c>
      <c r="AD15" s="32" t="s">
        <v>271</v>
      </c>
      <c r="AE15" s="32" t="s">
        <v>88</v>
      </c>
      <c r="AF15" s="32" t="s">
        <v>89</v>
      </c>
      <c r="AG15" s="32" t="s">
        <v>181</v>
      </c>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row>
    <row r="16" spans="1:74" ht="135.75" customHeight="1">
      <c r="A16" s="34">
        <v>15</v>
      </c>
      <c r="B16" s="34">
        <v>202462002589012</v>
      </c>
      <c r="C16" s="35">
        <v>45376</v>
      </c>
      <c r="D16" s="37">
        <v>45384</v>
      </c>
      <c r="E16" s="34" t="s">
        <v>117</v>
      </c>
      <c r="F16" s="32" t="s">
        <v>75</v>
      </c>
      <c r="G16" s="32" t="s">
        <v>79</v>
      </c>
      <c r="H16" s="32"/>
      <c r="I16" s="32" t="s">
        <v>152</v>
      </c>
      <c r="J16" s="32"/>
      <c r="K16" s="32" t="s">
        <v>8</v>
      </c>
      <c r="L16" s="32" t="s">
        <v>172</v>
      </c>
      <c r="M16" s="32" t="s">
        <v>176</v>
      </c>
      <c r="N16" s="34">
        <f>NETWORKDAYS(C16,D16,'Dias Festivos'!$B$1:$B$24)-1</f>
        <v>3</v>
      </c>
      <c r="O16" s="34">
        <f>IF(AA16="NO APLICA","NO APLICA",(IF(AA16="NO SE PUDO ESTABLECER","NO SE PUDO ESTABLECER",(IF(AA16="Fuera de Términos","FUERA DE TÉRMINOS",NETWORKDAYS(D16,AA16,'Dias Festivos'!$B$1:$B$24))))))</f>
        <v>15</v>
      </c>
      <c r="P16" s="34" t="str">
        <f>IF(AC16="NO APLICA","NO APLICA",(IF(AC16="NO SE PUDO ESTABLECER","NO SE PUDO ESTABLECER",NETWORKDAYS(AA16,AC16,'Dias Festivos'!$B$1:$B$24))))</f>
        <v>NO SE PUDO ESTABLECER</v>
      </c>
      <c r="Q16" s="32" t="str">
        <f>IF(AC16="NO APLICA","NO APLICA",(IF(AC16="NO SE PUDO ESTABLECER","NO SE PUDO ESTABLECER",NETWORKDAYS(C16,AC16,'Dias Festivos'!$B$1:$B$24))))</f>
        <v>NO SE PUDO ESTABLECER</v>
      </c>
      <c r="R16" s="32" t="s">
        <v>179</v>
      </c>
      <c r="S16" s="32" t="s">
        <v>179</v>
      </c>
      <c r="T16" s="32" t="s">
        <v>179</v>
      </c>
      <c r="U16" s="32" t="s">
        <v>179</v>
      </c>
      <c r="V16" s="32" t="s">
        <v>178</v>
      </c>
      <c r="W16" s="32" t="s">
        <v>177</v>
      </c>
      <c r="X16" s="36">
        <v>45427</v>
      </c>
      <c r="Y16" s="34">
        <v>202462000016364</v>
      </c>
      <c r="Z16" s="37" t="s">
        <v>177</v>
      </c>
      <c r="AA16" s="36">
        <v>45405</v>
      </c>
      <c r="AB16" s="34">
        <v>202443006587091</v>
      </c>
      <c r="AC16" s="37" t="s">
        <v>190</v>
      </c>
      <c r="AD16" s="32" t="s">
        <v>272</v>
      </c>
      <c r="AE16" s="32" t="s">
        <v>88</v>
      </c>
      <c r="AF16" s="32" t="s">
        <v>89</v>
      </c>
      <c r="AG16" s="32" t="s">
        <v>181</v>
      </c>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row>
    <row r="17" spans="1:33" s="11" customFormat="1" ht="160.5" customHeight="1">
      <c r="A17" s="34">
        <v>16</v>
      </c>
      <c r="B17" s="34">
        <v>202462001502722</v>
      </c>
      <c r="C17" s="35">
        <v>45331</v>
      </c>
      <c r="D17" s="35">
        <v>45331</v>
      </c>
      <c r="E17" s="34" t="s">
        <v>118</v>
      </c>
      <c r="F17" s="32" t="s">
        <v>75</v>
      </c>
      <c r="G17" s="32" t="s">
        <v>79</v>
      </c>
      <c r="H17" s="32" t="s">
        <v>193</v>
      </c>
      <c r="I17" s="32" t="s">
        <v>153</v>
      </c>
      <c r="J17" s="32" t="s">
        <v>174</v>
      </c>
      <c r="K17" s="32" t="s">
        <v>12</v>
      </c>
      <c r="L17" s="32">
        <v>0</v>
      </c>
      <c r="M17" s="32" t="s">
        <v>176</v>
      </c>
      <c r="N17" s="34">
        <f>NETWORKDAYS(C17,D17,'Dias Festivos'!$B$1:$B$24)-1</f>
        <v>0</v>
      </c>
      <c r="O17" s="34" t="str">
        <f>IF(AA17="NO APLICA","NO APLICA",(IF(AA17="NO SE PUDO ESTABLECER","NO SE PUDO ESTABLECER",(IF(AA17="Fuera de Términos","FUERA DE TÉRMINOS",NETWORKDAYS(D17,AA17,'Dias Festivos'!$B$1:$B$24))))))</f>
        <v>NO APLICA</v>
      </c>
      <c r="P17" s="34" t="str">
        <f>IF(AC17="NO APLICA","NO APLICA",(IF(AC17="NO SE PUDO ESTABLECER","NO SE PUDO ESTABLECER",NETWORKDAYS(AA17,AC17,'Dias Festivos'!$B$1:$B$24))))</f>
        <v>NO APLICA</v>
      </c>
      <c r="Q17" s="32" t="str">
        <f>IF(AC17="NO APLICA","NO APLICA",(IF(AC17="NO SE PUDO ESTABLECER","NO SE PUDO ESTABLECER",NETWORKDAYS(C17,AC17,'Dias Festivos'!$B$1:$B$24))))</f>
        <v>NO APLICA</v>
      </c>
      <c r="R17" s="32" t="s">
        <v>179</v>
      </c>
      <c r="S17" s="32" t="s">
        <v>177</v>
      </c>
      <c r="T17" s="37" t="s">
        <v>177</v>
      </c>
      <c r="U17" s="37" t="s">
        <v>177</v>
      </c>
      <c r="V17" s="37" t="s">
        <v>177</v>
      </c>
      <c r="W17" s="37" t="s">
        <v>177</v>
      </c>
      <c r="X17" s="36" t="s">
        <v>177</v>
      </c>
      <c r="Y17" s="34" t="s">
        <v>177</v>
      </c>
      <c r="Z17" s="37" t="s">
        <v>177</v>
      </c>
      <c r="AA17" s="36" t="s">
        <v>177</v>
      </c>
      <c r="AB17" s="34" t="s">
        <v>177</v>
      </c>
      <c r="AC17" s="37" t="s">
        <v>177</v>
      </c>
      <c r="AD17" s="39" t="s">
        <v>273</v>
      </c>
      <c r="AE17" s="32" t="s">
        <v>88</v>
      </c>
      <c r="AF17" s="32" t="s">
        <v>89</v>
      </c>
      <c r="AG17" s="32" t="s">
        <v>181</v>
      </c>
    </row>
    <row r="18" spans="1:33" s="11" customFormat="1" ht="164.25" customHeight="1">
      <c r="A18" s="34">
        <v>17</v>
      </c>
      <c r="B18" s="34">
        <v>202462001109692</v>
      </c>
      <c r="C18" s="35">
        <v>45313</v>
      </c>
      <c r="D18" s="35">
        <v>45313</v>
      </c>
      <c r="E18" s="34" t="s">
        <v>119</v>
      </c>
      <c r="F18" s="32" t="s">
        <v>75</v>
      </c>
      <c r="G18" s="32" t="s">
        <v>79</v>
      </c>
      <c r="H18" s="32"/>
      <c r="I18" s="32" t="s">
        <v>154</v>
      </c>
      <c r="J18" s="32"/>
      <c r="K18" s="32" t="s">
        <v>8</v>
      </c>
      <c r="L18" s="32" t="s">
        <v>172</v>
      </c>
      <c r="M18" s="32" t="s">
        <v>176</v>
      </c>
      <c r="N18" s="34">
        <f>NETWORKDAYS(C18,D18,'Dias Festivos'!$B$1:$B$24)-1</f>
        <v>0</v>
      </c>
      <c r="O18" s="34">
        <f>IF(AA18="NO APLICA","NO APLICA",(IF(AA18="NO SE PUDO ESTABLECER","NO SE PUDO ESTABLECER",(IF(AA18="Fuera de Términos","FUERA DE TÉRMINOS",NETWORKDAYS(D18,AA18,'Dias Festivos'!$B$1:$B$24))))))</f>
        <v>68</v>
      </c>
      <c r="P18" s="34" t="str">
        <f>IF(AC18="NO APLICA","NO APLICA",(IF(AC18="NO SE PUDO ESTABLECER","NO SE PUDO ESTABLECER",NETWORKDAYS(AA18,AC18,'Dias Festivos'!$B$1:$B$24))))</f>
        <v>NO SE PUDO ESTABLECER</v>
      </c>
      <c r="Q18" s="32" t="str">
        <f>IF(AC18="NO APLICA","NO APLICA",(IF(AC18="NO SE PUDO ESTABLECER","NO SE PUDO ESTABLECER",NETWORKDAYS(C18,AC18,'Dias Festivos'!$B$1:$B$24))))</f>
        <v>NO SE PUDO ESTABLECER</v>
      </c>
      <c r="R18" s="32" t="s">
        <v>179</v>
      </c>
      <c r="S18" s="32" t="s">
        <v>178</v>
      </c>
      <c r="T18" s="32" t="s">
        <v>178</v>
      </c>
      <c r="U18" s="32" t="s">
        <v>179</v>
      </c>
      <c r="V18" s="32" t="s">
        <v>177</v>
      </c>
      <c r="W18" s="32" t="s">
        <v>177</v>
      </c>
      <c r="X18" s="36">
        <v>45432</v>
      </c>
      <c r="Y18" s="34">
        <v>202462000017554</v>
      </c>
      <c r="Z18" s="32" t="s">
        <v>177</v>
      </c>
      <c r="AA18" s="36">
        <v>45412</v>
      </c>
      <c r="AB18" s="34">
        <v>202443006744001</v>
      </c>
      <c r="AC18" s="37" t="s">
        <v>190</v>
      </c>
      <c r="AD18" s="32" t="s">
        <v>274</v>
      </c>
      <c r="AE18" s="32" t="s">
        <v>88</v>
      </c>
      <c r="AF18" s="32" t="s">
        <v>89</v>
      </c>
      <c r="AG18" s="32" t="s">
        <v>181</v>
      </c>
    </row>
    <row r="19" spans="1:33" s="11" customFormat="1" ht="162" customHeight="1">
      <c r="A19" s="34">
        <v>18</v>
      </c>
      <c r="B19" s="34">
        <v>202410303738722</v>
      </c>
      <c r="C19" s="35">
        <v>45434</v>
      </c>
      <c r="D19" s="35">
        <v>45434</v>
      </c>
      <c r="E19" s="34" t="s">
        <v>120</v>
      </c>
      <c r="F19" s="32" t="s">
        <v>75</v>
      </c>
      <c r="G19" s="32" t="s">
        <v>83</v>
      </c>
      <c r="H19" s="32" t="s">
        <v>187</v>
      </c>
      <c r="I19" s="32" t="s">
        <v>155</v>
      </c>
      <c r="J19" s="32" t="s">
        <v>181</v>
      </c>
      <c r="K19" s="32" t="s">
        <v>0</v>
      </c>
      <c r="L19" s="32">
        <v>0</v>
      </c>
      <c r="M19" s="32" t="s">
        <v>182</v>
      </c>
      <c r="N19" s="34">
        <f>NETWORKDAYS(C19,D19,'Dias Festivos'!$B$1:$B$24)-1</f>
        <v>0</v>
      </c>
      <c r="O19" s="34" t="str">
        <f>IF(AA19="NO APLICA","NO APLICA",(IF(AA19="NO SE PUDO ESTABLECER","NO SE PUDO ESTABLECER",(IF(AA19="Fuera de Términos","FUERA DE TÉRMINOS",NETWORKDAYS(D19,AA19,'Dias Festivos'!$B$1:$B$24))))))</f>
        <v>NO APLICA</v>
      </c>
      <c r="P19" s="34" t="str">
        <f>IF(AC19="NO APLICA","NO APLICA",(IF(AC19="NO SE PUDO ESTABLECER","NO SE PUDO ESTABLECER",NETWORKDAYS(AA19,AC19,'Dias Festivos'!$B$1:$B$24))))</f>
        <v>NO SE PUDO ESTABLECER</v>
      </c>
      <c r="Q19" s="32" t="str">
        <f>IF(AC19="NO APLICA","NO APLICA",(IF(AC19="NO SE PUDO ESTABLECER","NO SE PUDO ESTABLECER",NETWORKDAYS(C19,AC19,'Dias Festivos'!$B$1:$B$24))))</f>
        <v>NO SE PUDO ESTABLECER</v>
      </c>
      <c r="R19" s="32" t="s">
        <v>178</v>
      </c>
      <c r="S19" s="32" t="s">
        <v>177</v>
      </c>
      <c r="T19" s="32" t="s">
        <v>177</v>
      </c>
      <c r="U19" s="32" t="s">
        <v>177</v>
      </c>
      <c r="V19" s="32" t="s">
        <v>177</v>
      </c>
      <c r="W19" s="32" t="s">
        <v>177</v>
      </c>
      <c r="X19" s="36" t="s">
        <v>177</v>
      </c>
      <c r="Y19" s="32" t="s">
        <v>177</v>
      </c>
      <c r="Z19" s="32" t="s">
        <v>177</v>
      </c>
      <c r="AA19" s="36" t="s">
        <v>177</v>
      </c>
      <c r="AB19" s="34" t="s">
        <v>177</v>
      </c>
      <c r="AC19" s="32" t="s">
        <v>190</v>
      </c>
      <c r="AD19" s="32" t="s">
        <v>275</v>
      </c>
      <c r="AE19" s="32" t="s">
        <v>88</v>
      </c>
      <c r="AF19" s="32" t="s">
        <v>89</v>
      </c>
      <c r="AG19" s="32" t="s">
        <v>181</v>
      </c>
    </row>
    <row r="20" spans="1:33" s="11" customFormat="1" ht="104.25" customHeight="1">
      <c r="A20" s="34">
        <v>19</v>
      </c>
      <c r="B20" s="34">
        <v>202460002805042</v>
      </c>
      <c r="C20" s="35">
        <v>45392</v>
      </c>
      <c r="D20" s="35">
        <v>45392</v>
      </c>
      <c r="E20" s="34" t="s">
        <v>121</v>
      </c>
      <c r="F20" s="32" t="s">
        <v>77</v>
      </c>
      <c r="G20" s="32" t="s">
        <v>79</v>
      </c>
      <c r="H20" s="32"/>
      <c r="I20" s="32" t="s">
        <v>156</v>
      </c>
      <c r="J20" s="32"/>
      <c r="K20" s="32" t="s">
        <v>2</v>
      </c>
      <c r="L20" s="32" t="s">
        <v>173</v>
      </c>
      <c r="M20" s="32" t="s">
        <v>176</v>
      </c>
      <c r="N20" s="34">
        <f>NETWORKDAYS(C20,D20,'Dias Festivos'!$B$1:$B$24)-1</f>
        <v>0</v>
      </c>
      <c r="O20" s="34">
        <f>IF(AA20="NO APLICA","NO APLICA",(IF(AA20="NO SE PUDO ESTABLECER","NO SE PUDO ESTABLECER",(IF(AA20="Fuera de Términos","FUERA DE TÉRMINOS",NETWORKDAYS(D20,AA20,'Dias Festivos'!$B$1:$B$24))))))</f>
        <v>5</v>
      </c>
      <c r="P20" s="34" t="str">
        <f>IF(AC20="NO APLICA","NO APLICA",(IF(AC20="NO SE PUDO ESTABLECER","NO SE PUDO ESTABLECER",NETWORKDAYS(AA20,AC20,'Dias Festivos'!$B$1:$B$24))))</f>
        <v>NO SE PUDO ESTABLECER</v>
      </c>
      <c r="Q20" s="32" t="str">
        <f>IF(AC20="NO APLICA","NO APLICA",(IF(AC20="NO SE PUDO ESTABLECER","NO SE PUDO ESTABLECER",NETWORKDAYS(C20,AC20,'Dias Festivos'!$B$1:$B$24))))</f>
        <v>NO SE PUDO ESTABLECER</v>
      </c>
      <c r="R20" s="32" t="s">
        <v>179</v>
      </c>
      <c r="S20" s="32" t="s">
        <v>179</v>
      </c>
      <c r="T20" s="32" t="s">
        <v>179</v>
      </c>
      <c r="U20" s="32" t="s">
        <v>179</v>
      </c>
      <c r="V20" s="32" t="s">
        <v>178</v>
      </c>
      <c r="W20" s="32" t="s">
        <v>177</v>
      </c>
      <c r="X20" s="36">
        <v>45481</v>
      </c>
      <c r="Y20" s="34" t="s">
        <v>198</v>
      </c>
      <c r="Z20" s="37" t="s">
        <v>177</v>
      </c>
      <c r="AA20" s="36">
        <v>45398</v>
      </c>
      <c r="AB20" s="34">
        <v>202422006372341</v>
      </c>
      <c r="AC20" s="37" t="s">
        <v>190</v>
      </c>
      <c r="AD20" s="32" t="s">
        <v>276</v>
      </c>
      <c r="AE20" s="32" t="s">
        <v>94</v>
      </c>
      <c r="AF20" s="32" t="s">
        <v>95</v>
      </c>
      <c r="AG20" s="32" t="s">
        <v>174</v>
      </c>
    </row>
    <row r="21" spans="1:33" s="11" customFormat="1" ht="246.75" customHeight="1">
      <c r="A21" s="34">
        <v>20</v>
      </c>
      <c r="B21" s="34">
        <v>202462001916802</v>
      </c>
      <c r="C21" s="35">
        <v>45352</v>
      </c>
      <c r="D21" s="35">
        <v>45355</v>
      </c>
      <c r="E21" s="34" t="s">
        <v>122</v>
      </c>
      <c r="F21" s="32" t="s">
        <v>75</v>
      </c>
      <c r="G21" s="32" t="s">
        <v>79</v>
      </c>
      <c r="H21" s="32" t="s">
        <v>194</v>
      </c>
      <c r="I21" s="32" t="s">
        <v>157</v>
      </c>
      <c r="J21" s="32" t="s">
        <v>181</v>
      </c>
      <c r="K21" s="32" t="s">
        <v>4</v>
      </c>
      <c r="L21" s="32">
        <v>0</v>
      </c>
      <c r="M21" s="32" t="s">
        <v>176</v>
      </c>
      <c r="N21" s="34">
        <f>NETWORKDAYS(C21,D21,'Dias Festivos'!$B$1:$B$24)-1</f>
        <v>1</v>
      </c>
      <c r="O21" s="34" t="str">
        <f>IF(AA21="NO APLICA","NO APLICA",(IF(AA21="NO SE PUDO ESTABLECER","NO SE PUDO ESTABLECER",(IF(AA21="Fuera de Términos","FUERA DE TÉRMINOS",NETWORKDAYS(D21,AA21,'Dias Festivos'!$B$1:$B$24))))))</f>
        <v>NO APLICA</v>
      </c>
      <c r="P21" s="34" t="str">
        <f>IF(AC21="NO APLICA","NO APLICA",(IF(AC21="NO SE PUDO ESTABLECER","NO SE PUDO ESTABLECER",NETWORKDAYS(AA21,AC21,'Dias Festivos'!$B$1:$B$24))))</f>
        <v>NO APLICA</v>
      </c>
      <c r="Q21" s="32" t="str">
        <f>IF(AC21="NO APLICA","NO APLICA",(IF(AC21="NO SE PUDO ESTABLECER","NO SE PUDO ESTABLECER",NETWORKDAYS(C21,AC21,'Dias Festivos'!$B$1:$B$24))))</f>
        <v>NO APLICA</v>
      </c>
      <c r="R21" s="32" t="s">
        <v>179</v>
      </c>
      <c r="S21" s="34" t="s">
        <v>177</v>
      </c>
      <c r="T21" s="34" t="s">
        <v>177</v>
      </c>
      <c r="U21" s="34" t="s">
        <v>177</v>
      </c>
      <c r="V21" s="34" t="s">
        <v>177</v>
      </c>
      <c r="W21" s="34" t="s">
        <v>177</v>
      </c>
      <c r="X21" s="34" t="s">
        <v>177</v>
      </c>
      <c r="Y21" s="34" t="s">
        <v>177</v>
      </c>
      <c r="Z21" s="37" t="s">
        <v>177</v>
      </c>
      <c r="AA21" s="36" t="s">
        <v>177</v>
      </c>
      <c r="AB21" s="34">
        <v>0</v>
      </c>
      <c r="AC21" s="37" t="s">
        <v>177</v>
      </c>
      <c r="AD21" s="32" t="s">
        <v>277</v>
      </c>
      <c r="AE21" s="32" t="s">
        <v>88</v>
      </c>
      <c r="AF21" s="32" t="s">
        <v>89</v>
      </c>
      <c r="AG21" s="32" t="s">
        <v>181</v>
      </c>
    </row>
    <row r="22" spans="1:33" s="11" customFormat="1" ht="105.75" customHeight="1">
      <c r="A22" s="34">
        <v>21</v>
      </c>
      <c r="B22" s="34">
        <v>202462001948802</v>
      </c>
      <c r="C22" s="35">
        <v>45355</v>
      </c>
      <c r="D22" s="35">
        <v>45356</v>
      </c>
      <c r="E22" s="34" t="s">
        <v>123</v>
      </c>
      <c r="F22" s="32" t="s">
        <v>75</v>
      </c>
      <c r="G22" s="32" t="s">
        <v>79</v>
      </c>
      <c r="H22" s="32"/>
      <c r="I22" s="32" t="s">
        <v>158</v>
      </c>
      <c r="J22" s="32"/>
      <c r="K22" s="32" t="s">
        <v>2</v>
      </c>
      <c r="L22" s="32" t="s">
        <v>172</v>
      </c>
      <c r="M22" s="32" t="s">
        <v>176</v>
      </c>
      <c r="N22" s="34">
        <f>NETWORKDAYS(C22,D22,'Dias Festivos'!$B$1:$B$24)-1</f>
        <v>1</v>
      </c>
      <c r="O22" s="34">
        <f>IF(AA22="NO APLICA","NO APLICA",(IF(AA22="NO SE PUDO ESTABLECER","NO SE PUDO ESTABLECER",(IF(AA22="Fuera de Términos","FUERA DE TÉRMINOS",NETWORKDAYS(D22,AA22,'Dias Festivos'!$B$1:$B$24))))))</f>
        <v>14</v>
      </c>
      <c r="P22" s="34" t="str">
        <f>IF(AC22="NO APLICA","NO APLICA",(IF(AC22="NO SE PUDO ESTABLECER","NO SE PUDO ESTABLECER",NETWORKDAYS(AA22,AC22,'Dias Festivos'!$B$1:$B$24))))</f>
        <v>NO SE PUDO ESTABLECER</v>
      </c>
      <c r="Q22" s="32" t="str">
        <f>IF(AC22="NO APLICA","NO APLICA",(IF(AC22="NO SE PUDO ESTABLECER","NO SE PUDO ESTABLECER",NETWORKDAYS(C22,AC22,'Dias Festivos'!$B$1:$B$24))))</f>
        <v>NO SE PUDO ESTABLECER</v>
      </c>
      <c r="R22" s="32" t="s">
        <v>179</v>
      </c>
      <c r="S22" s="32" t="s">
        <v>179</v>
      </c>
      <c r="T22" s="32" t="s">
        <v>179</v>
      </c>
      <c r="U22" s="32" t="s">
        <v>179</v>
      </c>
      <c r="V22" s="32" t="s">
        <v>178</v>
      </c>
      <c r="W22" s="32" t="s">
        <v>177</v>
      </c>
      <c r="X22" s="36">
        <v>45385</v>
      </c>
      <c r="Y22" s="34">
        <v>202462000008494</v>
      </c>
      <c r="Z22" s="32" t="s">
        <v>177</v>
      </c>
      <c r="AA22" s="36">
        <v>45376</v>
      </c>
      <c r="AB22" s="34">
        <v>202422006132051</v>
      </c>
      <c r="AC22" s="37" t="s">
        <v>190</v>
      </c>
      <c r="AD22" s="32" t="s">
        <v>278</v>
      </c>
      <c r="AE22" s="32" t="s">
        <v>88</v>
      </c>
      <c r="AF22" s="32" t="s">
        <v>89</v>
      </c>
      <c r="AG22" s="32" t="s">
        <v>190</v>
      </c>
    </row>
    <row r="23" spans="1:33" s="11" customFormat="1" ht="204" customHeight="1">
      <c r="A23" s="34">
        <v>22</v>
      </c>
      <c r="B23" s="34">
        <v>202462003892492</v>
      </c>
      <c r="C23" s="35">
        <v>45436</v>
      </c>
      <c r="D23" s="37">
        <v>45439</v>
      </c>
      <c r="E23" s="34" t="s">
        <v>124</v>
      </c>
      <c r="F23" s="32" t="s">
        <v>75</v>
      </c>
      <c r="G23" s="32" t="s">
        <v>79</v>
      </c>
      <c r="H23" s="32" t="s">
        <v>188</v>
      </c>
      <c r="I23" s="32" t="s">
        <v>159</v>
      </c>
      <c r="J23" s="32" t="s">
        <v>181</v>
      </c>
      <c r="K23" s="32" t="s">
        <v>100</v>
      </c>
      <c r="L23" s="32">
        <v>0</v>
      </c>
      <c r="M23" s="32" t="s">
        <v>176</v>
      </c>
      <c r="N23" s="34">
        <f>NETWORKDAYS(C23,D23,'Dias Festivos'!$B$1:$B$24)-1</f>
        <v>1</v>
      </c>
      <c r="O23" s="34" t="str">
        <f>IF(AA23="NO APLICA","NO APLICA",(IF(AA23="NO SE PUDO ESTABLECER","NO SE PUDO ESTABLECER",(IF(AA23="Fuera de Términos","FUERA DE TÉRMINOS",NETWORKDAYS(D23,AA23,'Dias Festivos'!$B$1:$B$24))))))</f>
        <v>NO APLICA</v>
      </c>
      <c r="P23" s="34" t="str">
        <f>IF(AC23="NO APLICA","NO APLICA",(IF(AC23="NO SE PUDO ESTABLECER","NO SE PUDO ESTABLECER",NETWORKDAYS(AA23,AC23,'Dias Festivos'!$B$1:$B$24))))</f>
        <v>NO APLICA</v>
      </c>
      <c r="Q23" s="32" t="str">
        <f>IF(AC23="NO APLICA","NO APLICA",(IF(AC23="NO SE PUDO ESTABLECER","NO SE PUDO ESTABLECER",NETWORKDAYS(C23,AC23,'Dias Festivos'!$B$1:$B$24))))</f>
        <v>NO APLICA</v>
      </c>
      <c r="R23" s="36" t="s">
        <v>179</v>
      </c>
      <c r="S23" s="36" t="s">
        <v>177</v>
      </c>
      <c r="T23" s="36" t="s">
        <v>177</v>
      </c>
      <c r="U23" s="36" t="s">
        <v>177</v>
      </c>
      <c r="V23" s="36" t="s">
        <v>177</v>
      </c>
      <c r="W23" s="36" t="s">
        <v>177</v>
      </c>
      <c r="X23" s="36" t="s">
        <v>177</v>
      </c>
      <c r="Y23" s="36" t="s">
        <v>177</v>
      </c>
      <c r="Z23" s="36" t="s">
        <v>177</v>
      </c>
      <c r="AA23" s="36" t="s">
        <v>177</v>
      </c>
      <c r="AB23" s="34">
        <v>0</v>
      </c>
      <c r="AC23" s="37" t="s">
        <v>177</v>
      </c>
      <c r="AD23" s="39" t="s">
        <v>279</v>
      </c>
      <c r="AE23" s="32" t="s">
        <v>88</v>
      </c>
      <c r="AF23" s="32" t="s">
        <v>89</v>
      </c>
      <c r="AG23" s="32" t="s">
        <v>190</v>
      </c>
    </row>
    <row r="24" spans="1:33" s="11" customFormat="1" ht="84" customHeight="1">
      <c r="A24" s="34">
        <v>23</v>
      </c>
      <c r="B24" s="34">
        <v>202462001062462</v>
      </c>
      <c r="C24" s="35">
        <v>45310</v>
      </c>
      <c r="D24" s="37">
        <v>45310</v>
      </c>
      <c r="E24" s="34" t="s">
        <v>125</v>
      </c>
      <c r="F24" s="32" t="s">
        <v>76</v>
      </c>
      <c r="G24" s="32" t="s">
        <v>84</v>
      </c>
      <c r="H24" s="32" t="s">
        <v>84</v>
      </c>
      <c r="I24" s="32" t="s">
        <v>160</v>
      </c>
      <c r="J24" s="32" t="s">
        <v>174</v>
      </c>
      <c r="K24" s="32" t="s">
        <v>101</v>
      </c>
      <c r="L24" s="32" t="s">
        <v>177</v>
      </c>
      <c r="M24" s="32" t="s">
        <v>180</v>
      </c>
      <c r="N24" s="34">
        <f>NETWORKDAYS(C24,D24,'Dias Festivos'!$B$1:$B$24)-1</f>
        <v>0</v>
      </c>
      <c r="O24" s="34" t="str">
        <f>IF(AA24="NO APLICA","NO APLICA",(IF(AA24="NO SE PUDO ESTABLECER","NO SE PUDO ESTABLECER",(IF(AA24="Fuera de Términos","FUERA DE TÉRMINOS",NETWORKDAYS(D24,AA24,'Dias Festivos'!$B$1:$B$24))))))</f>
        <v>NO APLICA</v>
      </c>
      <c r="P24" s="34" t="str">
        <f>IF(AC24="NO APLICA","NO APLICA",(IF(AC24="NO SE PUDO ESTABLECER","NO SE PUDO ESTABLECER",NETWORKDAYS(AA24,AC24,'Dias Festivos'!$B$1:$B$24))))</f>
        <v>NO SE PUDO ESTABLECER</v>
      </c>
      <c r="Q24" s="32" t="str">
        <f>IF(AC24="NO APLICA","NO APLICA",(IF(AC24="NO SE PUDO ESTABLECER","NO SE PUDO ESTABLECER",NETWORKDAYS(C24,AC24,'Dias Festivos'!$B$1:$B$24))))</f>
        <v>NO SE PUDO ESTABLECER</v>
      </c>
      <c r="R24" s="32" t="s">
        <v>179</v>
      </c>
      <c r="S24" s="32" t="s">
        <v>177</v>
      </c>
      <c r="T24" s="32" t="s">
        <v>177</v>
      </c>
      <c r="U24" s="32" t="s">
        <v>177</v>
      </c>
      <c r="V24" s="32" t="s">
        <v>177</v>
      </c>
      <c r="W24" s="32" t="s">
        <v>177</v>
      </c>
      <c r="X24" s="36" t="s">
        <v>177</v>
      </c>
      <c r="Y24" s="32" t="s">
        <v>177</v>
      </c>
      <c r="Z24" s="32" t="s">
        <v>177</v>
      </c>
      <c r="AA24" s="36" t="s">
        <v>177</v>
      </c>
      <c r="AB24" s="34" t="s">
        <v>177</v>
      </c>
      <c r="AC24" s="32" t="s">
        <v>190</v>
      </c>
      <c r="AD24" s="32" t="s">
        <v>280</v>
      </c>
      <c r="AE24" s="32" t="s">
        <v>90</v>
      </c>
      <c r="AF24" s="32" t="s">
        <v>91</v>
      </c>
      <c r="AG24" s="32" t="s">
        <v>174</v>
      </c>
    </row>
    <row r="25" spans="1:33" s="11" customFormat="1" ht="210.75" customHeight="1">
      <c r="A25" s="34">
        <v>24</v>
      </c>
      <c r="B25" s="34">
        <v>202462001940812</v>
      </c>
      <c r="C25" s="35">
        <v>45352</v>
      </c>
      <c r="D25" s="37">
        <v>45356</v>
      </c>
      <c r="E25" s="34" t="s">
        <v>126</v>
      </c>
      <c r="F25" s="32" t="s">
        <v>75</v>
      </c>
      <c r="G25" s="32" t="s">
        <v>79</v>
      </c>
      <c r="H25" s="32" t="s">
        <v>188</v>
      </c>
      <c r="I25" s="32" t="s">
        <v>161</v>
      </c>
      <c r="J25" s="32" t="s">
        <v>181</v>
      </c>
      <c r="K25" s="32" t="s">
        <v>2</v>
      </c>
      <c r="L25" s="32">
        <v>0</v>
      </c>
      <c r="M25" s="32" t="s">
        <v>176</v>
      </c>
      <c r="N25" s="34">
        <f>NETWORKDAYS(C25,D25,'Dias Festivos'!$B$1:$B$24)-1</f>
        <v>2</v>
      </c>
      <c r="O25" s="34" t="str">
        <f>IF(AA25="NO APLICA","NO APLICA",(IF(AA25="NO SE PUDO ESTABLECER","NO SE PUDO ESTABLECER",(IF(AA25="Fuera de Términos","FUERA DE TÉRMINOS",NETWORKDAYS(D25,AA25,'Dias Festivos'!$B$1:$B$24))))))</f>
        <v>NO APLICA</v>
      </c>
      <c r="P25" s="34" t="str">
        <f>IF(AC25="NO APLICA","NO APLICA",(IF(AC25="NO SE PUDO ESTABLECER","NO SE PUDO ESTABLECER",NETWORKDAYS(AA25,AC25,'Dias Festivos'!$B$1:$B$24))))</f>
        <v>NO APLICA</v>
      </c>
      <c r="Q25" s="32" t="str">
        <f>IF(AC25="NO APLICA","NO APLICA",(IF(AC25="NO SE PUDO ESTABLECER","NO SE PUDO ESTABLECER",NETWORKDAYS(C25,AC25,'Dias Festivos'!$B$1:$B$24))))</f>
        <v>NO APLICA</v>
      </c>
      <c r="R25" s="32" t="s">
        <v>179</v>
      </c>
      <c r="S25" s="32" t="s">
        <v>177</v>
      </c>
      <c r="T25" s="32" t="s">
        <v>177</v>
      </c>
      <c r="U25" s="32" t="s">
        <v>177</v>
      </c>
      <c r="V25" s="32" t="s">
        <v>177</v>
      </c>
      <c r="W25" s="32" t="s">
        <v>177</v>
      </c>
      <c r="X25" s="32" t="s">
        <v>177</v>
      </c>
      <c r="Y25" s="32" t="s">
        <v>177</v>
      </c>
      <c r="Z25" s="32" t="s">
        <v>177</v>
      </c>
      <c r="AA25" s="36" t="s">
        <v>177</v>
      </c>
      <c r="AB25" s="34">
        <v>0</v>
      </c>
      <c r="AC25" s="32" t="s">
        <v>177</v>
      </c>
      <c r="AD25" s="32" t="s">
        <v>281</v>
      </c>
      <c r="AE25" s="32" t="s">
        <v>88</v>
      </c>
      <c r="AF25" s="32" t="s">
        <v>89</v>
      </c>
      <c r="AG25" s="32" t="s">
        <v>181</v>
      </c>
    </row>
    <row r="26" spans="1:33" s="11" customFormat="1" ht="189" customHeight="1">
      <c r="A26" s="34">
        <v>25</v>
      </c>
      <c r="B26" s="34">
        <v>202462002685152</v>
      </c>
      <c r="C26" s="35">
        <v>45385</v>
      </c>
      <c r="D26" s="37">
        <v>45387</v>
      </c>
      <c r="E26" s="34" t="s">
        <v>127</v>
      </c>
      <c r="F26" s="32" t="s">
        <v>75</v>
      </c>
      <c r="G26" s="32" t="s">
        <v>79</v>
      </c>
      <c r="H26" s="32" t="s">
        <v>187</v>
      </c>
      <c r="I26" s="32" t="s">
        <v>162</v>
      </c>
      <c r="J26" s="32" t="s">
        <v>181</v>
      </c>
      <c r="K26" s="32" t="s">
        <v>7</v>
      </c>
      <c r="L26" s="32">
        <v>0</v>
      </c>
      <c r="M26" s="32" t="s">
        <v>176</v>
      </c>
      <c r="N26" s="34">
        <f>NETWORKDAYS(C26,D26,'Dias Festivos'!$B$1:$B$24)-1</f>
        <v>2</v>
      </c>
      <c r="O26" s="34" t="str">
        <f>IF(AA26="NO APLICA","NO APLICA",(IF(AA26="NO SE PUDO ESTABLECER","NO SE PUDO ESTABLECER",(IF(AA26="Fuera de Términos","FUERA DE TÉRMINOS",NETWORKDAYS(D26,AA26,'Dias Festivos'!$B$1:$B$24))))))</f>
        <v>NO APLICA</v>
      </c>
      <c r="P26" s="34" t="str">
        <f>IF(AC26="NO APLICA","NO APLICA",(IF(AC26="NO SE PUDO ESTABLECER","NO SE PUDO ESTABLECER",NETWORKDAYS(AA26,AC26,'Dias Festivos'!$B$1:$B$24))))</f>
        <v>NO APLICA</v>
      </c>
      <c r="Q26" s="32" t="str">
        <f>IF(AC26="NO APLICA","NO APLICA",(IF(AC26="NO SE PUDO ESTABLECER","NO SE PUDO ESTABLECER",NETWORKDAYS(C26,AC26,'Dias Festivos'!$B$1:$B$24))))</f>
        <v>NO APLICA</v>
      </c>
      <c r="R26" s="32" t="s">
        <v>178</v>
      </c>
      <c r="S26" s="36" t="s">
        <v>177</v>
      </c>
      <c r="T26" s="36" t="s">
        <v>177</v>
      </c>
      <c r="U26" s="36" t="s">
        <v>177</v>
      </c>
      <c r="V26" s="36" t="s">
        <v>177</v>
      </c>
      <c r="W26" s="36" t="s">
        <v>177</v>
      </c>
      <c r="X26" s="36" t="s">
        <v>177</v>
      </c>
      <c r="Y26" s="36" t="s">
        <v>177</v>
      </c>
      <c r="Z26" s="36" t="s">
        <v>177</v>
      </c>
      <c r="AA26" s="36" t="s">
        <v>177</v>
      </c>
      <c r="AB26" s="34">
        <v>0</v>
      </c>
      <c r="AC26" s="37" t="s">
        <v>177</v>
      </c>
      <c r="AD26" s="40" t="s">
        <v>282</v>
      </c>
      <c r="AE26" s="32" t="s">
        <v>88</v>
      </c>
      <c r="AF26" s="32" t="s">
        <v>89</v>
      </c>
      <c r="AG26" s="32" t="s">
        <v>181</v>
      </c>
    </row>
    <row r="27" spans="1:33" s="11" customFormat="1" ht="144" customHeight="1">
      <c r="A27" s="34">
        <v>26</v>
      </c>
      <c r="B27" s="34">
        <v>202410301597962</v>
      </c>
      <c r="C27" s="35">
        <v>45338</v>
      </c>
      <c r="D27" s="37">
        <v>45338</v>
      </c>
      <c r="E27" s="34" t="s">
        <v>128</v>
      </c>
      <c r="F27" s="32" t="s">
        <v>75</v>
      </c>
      <c r="G27" s="32" t="s">
        <v>85</v>
      </c>
      <c r="H27" s="32" t="s">
        <v>185</v>
      </c>
      <c r="I27" s="32" t="s">
        <v>163</v>
      </c>
      <c r="J27" s="32" t="s">
        <v>174</v>
      </c>
      <c r="K27" s="32" t="s">
        <v>0</v>
      </c>
      <c r="L27" s="32">
        <v>0</v>
      </c>
      <c r="M27" s="32"/>
      <c r="N27" s="34">
        <f>NETWORKDAYS(C27,D27,'Dias Festivos'!$B$1:$B$24)-1</f>
        <v>0</v>
      </c>
      <c r="O27" s="34" t="str">
        <f>IF(AA27="NO APLICA","NO APLICA",(IF(AA27="NO SE PUDO ESTABLECER","NO SE PUDO ESTABLECER",(IF(AA27="Fuera de Términos","FUERA DE TÉRMINOS",NETWORKDAYS(D27,AA27,'Dias Festivos'!$B$1:$B$24))))))</f>
        <v>NO APLICA</v>
      </c>
      <c r="P27" s="34" t="str">
        <f>IF(AC27="NO APLICA","NO APLICA",(IF(AC27="NO SE PUDO ESTABLECER","NO SE PUDO ESTABLECER",NETWORKDAYS(AA27,AC27,'Dias Festivos'!$B$1:$B$24))))</f>
        <v>NO APLICA</v>
      </c>
      <c r="Q27" s="32" t="str">
        <f>IF(AC27="NO APLICA","NO APLICA",(IF(AC27="NO SE PUDO ESTABLECER","NO SE PUDO ESTABLECER",NETWORKDAYS(C27,AC27,'Dias Festivos'!$B$1:$B$24))))</f>
        <v>NO APLICA</v>
      </c>
      <c r="R27" s="32" t="s">
        <v>179</v>
      </c>
      <c r="S27" s="36" t="s">
        <v>177</v>
      </c>
      <c r="T27" s="36" t="s">
        <v>177</v>
      </c>
      <c r="U27" s="36" t="s">
        <v>177</v>
      </c>
      <c r="V27" s="36" t="s">
        <v>177</v>
      </c>
      <c r="W27" s="36" t="s">
        <v>177</v>
      </c>
      <c r="X27" s="36" t="s">
        <v>177</v>
      </c>
      <c r="Y27" s="36" t="s">
        <v>177</v>
      </c>
      <c r="Z27" s="36" t="s">
        <v>177</v>
      </c>
      <c r="AA27" s="36" t="s">
        <v>177</v>
      </c>
      <c r="AB27" s="34">
        <v>0</v>
      </c>
      <c r="AC27" s="32" t="s">
        <v>177</v>
      </c>
      <c r="AD27" s="32" t="s">
        <v>283</v>
      </c>
      <c r="AE27" s="32" t="s">
        <v>88</v>
      </c>
      <c r="AF27" s="32" t="s">
        <v>89</v>
      </c>
      <c r="AG27" s="32" t="s">
        <v>181</v>
      </c>
    </row>
    <row r="28" spans="1:33" s="11" customFormat="1" ht="115.5" customHeight="1">
      <c r="A28" s="34">
        <v>27</v>
      </c>
      <c r="B28" s="34">
        <v>202462004173602</v>
      </c>
      <c r="C28" s="35">
        <v>45448</v>
      </c>
      <c r="D28" s="37">
        <v>45449</v>
      </c>
      <c r="E28" s="34" t="s">
        <v>129</v>
      </c>
      <c r="F28" s="32" t="s">
        <v>78</v>
      </c>
      <c r="G28" s="32" t="s">
        <v>79</v>
      </c>
      <c r="H28" s="32"/>
      <c r="I28" s="32" t="s">
        <v>164</v>
      </c>
      <c r="J28" s="32"/>
      <c r="K28" s="32" t="s">
        <v>102</v>
      </c>
      <c r="L28" s="32" t="s">
        <v>172</v>
      </c>
      <c r="M28" s="32" t="s">
        <v>176</v>
      </c>
      <c r="N28" s="34">
        <f>NETWORKDAYS(C28,D28,'Dias Festivos'!$B$1:$B$24)-1</f>
        <v>1</v>
      </c>
      <c r="O28" s="34">
        <f>IF(AA28="NO APLICA","NO APLICA",(IF(AA28="NO SE PUDO ESTABLECER","NO SE PUDO ESTABLECER",(IF(AA28="Fuera de Términos","FUERA DE TÉRMINOS",NETWORKDAYS(D28,AA28,'Dias Festivos'!$B$1:$B$24))))))</f>
        <v>7</v>
      </c>
      <c r="P28" s="34" t="str">
        <f>IF(AC28="NO APLICA","NO APLICA",(IF(AC28="NO SE PUDO ESTABLECER","NO SE PUDO ESTABLECER",NETWORKDAYS(AA28,AC28,'Dias Festivos'!$B$1:$B$24))))</f>
        <v>NO SE PUDO ESTABLECER</v>
      </c>
      <c r="Q28" s="32" t="str">
        <f>IF(AC28="NO APLICA","NO APLICA",(IF(AC28="NO SE PUDO ESTABLECER","NO SE PUDO ESTABLECER",NETWORKDAYS(C28,AC28,'Dias Festivos'!$B$1:$B$24))))</f>
        <v>NO SE PUDO ESTABLECER</v>
      </c>
      <c r="R28" s="32" t="s">
        <v>179</v>
      </c>
      <c r="S28" s="32" t="s">
        <v>179</v>
      </c>
      <c r="T28" s="32" t="s">
        <v>179</v>
      </c>
      <c r="U28" s="32" t="s">
        <v>179</v>
      </c>
      <c r="V28" s="32" t="s">
        <v>179</v>
      </c>
      <c r="W28" s="32" t="s">
        <v>177</v>
      </c>
      <c r="X28" s="36">
        <v>45467</v>
      </c>
      <c r="Y28" s="34">
        <v>202462000027354</v>
      </c>
      <c r="Z28" s="32" t="s">
        <v>177</v>
      </c>
      <c r="AA28" s="36">
        <v>45460</v>
      </c>
      <c r="AB28" s="34">
        <v>202478008532661</v>
      </c>
      <c r="AC28" s="35" t="s">
        <v>190</v>
      </c>
      <c r="AD28" s="32" t="s">
        <v>284</v>
      </c>
      <c r="AE28" s="32" t="s">
        <v>88</v>
      </c>
      <c r="AF28" s="32" t="s">
        <v>89</v>
      </c>
      <c r="AG28" s="32" t="s">
        <v>181</v>
      </c>
    </row>
    <row r="29" spans="1:33" s="11" customFormat="1" ht="185.25" customHeight="1">
      <c r="A29" s="34">
        <v>28</v>
      </c>
      <c r="B29" s="34">
        <v>202462002333052</v>
      </c>
      <c r="C29" s="35">
        <v>45366</v>
      </c>
      <c r="D29" s="35">
        <v>45370</v>
      </c>
      <c r="E29" s="34" t="s">
        <v>130</v>
      </c>
      <c r="F29" s="32" t="s">
        <v>75</v>
      </c>
      <c r="G29" s="32" t="s">
        <v>79</v>
      </c>
      <c r="H29" s="32" t="s">
        <v>193</v>
      </c>
      <c r="I29" s="32" t="s">
        <v>165</v>
      </c>
      <c r="J29" s="32" t="s">
        <v>174</v>
      </c>
      <c r="K29" s="32" t="s">
        <v>98</v>
      </c>
      <c r="L29" s="32">
        <v>0</v>
      </c>
      <c r="M29" s="32" t="s">
        <v>176</v>
      </c>
      <c r="N29" s="34">
        <f>NETWORKDAYS(C29,D29,'Dias Festivos'!$B$1:$B$24)-1</f>
        <v>2</v>
      </c>
      <c r="O29" s="34" t="str">
        <f>IF(AA29="NO APLICA","NO APLICA",(IF(AA29="NO SE PUDO ESTABLECER","NO SE PUDO ESTABLECER",(IF(AA29="Fuera de Términos","FUERA DE TÉRMINOS",NETWORKDAYS(D29,AA29,'Dias Festivos'!$B$1:$B$24))))))</f>
        <v>NO APLICA</v>
      </c>
      <c r="P29" s="34" t="str">
        <f>IF(AC29="NO APLICA","NO APLICA",(IF(AC29="NO SE PUDO ESTABLECER","NO SE PUDO ESTABLECER",NETWORKDAYS(AA29,AC29,'Dias Festivos'!$B$1:$B$24))))</f>
        <v>NO APLICA</v>
      </c>
      <c r="Q29" s="32" t="str">
        <f>IF(AC29="NO APLICA","NO APLICA",(IF(AC29="NO SE PUDO ESTABLECER","NO SE PUDO ESTABLECER",NETWORKDAYS(C29,AC29,'Dias Festivos'!$B$1:$B$24))))</f>
        <v>NO APLICA</v>
      </c>
      <c r="R29" s="32" t="s">
        <v>179</v>
      </c>
      <c r="S29" s="36" t="s">
        <v>177</v>
      </c>
      <c r="T29" s="36" t="s">
        <v>177</v>
      </c>
      <c r="U29" s="36" t="s">
        <v>177</v>
      </c>
      <c r="V29" s="36" t="s">
        <v>177</v>
      </c>
      <c r="W29" s="36" t="s">
        <v>177</v>
      </c>
      <c r="X29" s="36" t="s">
        <v>177</v>
      </c>
      <c r="Y29" s="36" t="s">
        <v>177</v>
      </c>
      <c r="Z29" s="36" t="s">
        <v>177</v>
      </c>
      <c r="AA29" s="36" t="s">
        <v>177</v>
      </c>
      <c r="AB29" s="34">
        <v>0</v>
      </c>
      <c r="AC29" s="32" t="s">
        <v>177</v>
      </c>
      <c r="AD29" s="32" t="s">
        <v>285</v>
      </c>
      <c r="AE29" s="32" t="s">
        <v>88</v>
      </c>
      <c r="AF29" s="32" t="s">
        <v>89</v>
      </c>
      <c r="AG29" s="32" t="s">
        <v>181</v>
      </c>
    </row>
    <row r="30" spans="1:33" s="11" customFormat="1" ht="110.25" customHeight="1">
      <c r="A30" s="34">
        <v>29</v>
      </c>
      <c r="B30" s="34">
        <v>202462002913262</v>
      </c>
      <c r="C30" s="35">
        <v>45397</v>
      </c>
      <c r="D30" s="35">
        <v>45397</v>
      </c>
      <c r="E30" s="34" t="s">
        <v>131</v>
      </c>
      <c r="F30" s="32" t="s">
        <v>75</v>
      </c>
      <c r="G30" s="32" t="s">
        <v>79</v>
      </c>
      <c r="H30" s="32"/>
      <c r="I30" s="32" t="s">
        <v>166</v>
      </c>
      <c r="J30" s="32"/>
      <c r="K30" s="32" t="s">
        <v>5</v>
      </c>
      <c r="L30" s="32" t="s">
        <v>172</v>
      </c>
      <c r="M30" s="32" t="s">
        <v>176</v>
      </c>
      <c r="N30" s="34">
        <f>NETWORKDAYS(C30,D30,'Dias Festivos'!$B$1:$B$24)-1</f>
        <v>0</v>
      </c>
      <c r="O30" s="34">
        <f>IF(AA30="NO APLICA","NO APLICA",(IF(AA30="NO SE PUDO ESTABLECER","NO SE PUDO ESTABLECER",(IF(AA30="Fuera de Términos","FUERA DE TÉRMINOS",NETWORKDAYS(D30,AA30,'Dias Festivos'!$B$1:$B$24))))))</f>
        <v>3</v>
      </c>
      <c r="P30" s="34" t="str">
        <f>IF(AC30="NO APLICA","NO APLICA",(IF(AC30="NO SE PUDO ESTABLECER","NO SE PUDO ESTABLECER",NETWORKDAYS(AA30,AC30,'Dias Festivos'!$B$1:$B$24))))</f>
        <v>NO SE PUDO ESTABLECER</v>
      </c>
      <c r="Q30" s="32" t="str">
        <f>IF(AC30="NO APLICA","NO APLICA",(IF(AC30="NO SE PUDO ESTABLECER","NO SE PUDO ESTABLECER",NETWORKDAYS(C30,AC30,'Dias Festivos'!$B$1:$B$24))))</f>
        <v>NO SE PUDO ESTABLECER</v>
      </c>
      <c r="R30" s="32" t="s">
        <v>179</v>
      </c>
      <c r="S30" s="32" t="s">
        <v>179</v>
      </c>
      <c r="T30" s="32" t="s">
        <v>179</v>
      </c>
      <c r="U30" s="32" t="s">
        <v>179</v>
      </c>
      <c r="V30" s="32" t="s">
        <v>177</v>
      </c>
      <c r="W30" s="32" t="s">
        <v>177</v>
      </c>
      <c r="X30" s="36">
        <v>45406</v>
      </c>
      <c r="Y30" s="34">
        <v>202462000012064</v>
      </c>
      <c r="Z30" s="37" t="s">
        <v>177</v>
      </c>
      <c r="AA30" s="36">
        <v>45399</v>
      </c>
      <c r="AB30" s="34">
        <v>202440006390051</v>
      </c>
      <c r="AC30" s="37" t="s">
        <v>190</v>
      </c>
      <c r="AD30" s="32" t="s">
        <v>286</v>
      </c>
      <c r="AE30" s="32" t="s">
        <v>88</v>
      </c>
      <c r="AF30" s="32" t="s">
        <v>89</v>
      </c>
      <c r="AG30" s="32" t="s">
        <v>181</v>
      </c>
    </row>
    <row r="31" spans="1:33" s="11" customFormat="1" ht="135" customHeight="1">
      <c r="A31" s="34">
        <v>30</v>
      </c>
      <c r="B31" s="34">
        <v>202462002308962</v>
      </c>
      <c r="C31" s="35">
        <v>45366</v>
      </c>
      <c r="D31" s="37">
        <v>45369</v>
      </c>
      <c r="E31" s="34" t="s">
        <v>132</v>
      </c>
      <c r="F31" s="32" t="s">
        <v>75</v>
      </c>
      <c r="G31" s="32" t="s">
        <v>79</v>
      </c>
      <c r="H31" s="32" t="s">
        <v>191</v>
      </c>
      <c r="I31" s="32" t="s">
        <v>167</v>
      </c>
      <c r="J31" s="32" t="s">
        <v>174</v>
      </c>
      <c r="K31" s="32" t="s">
        <v>101</v>
      </c>
      <c r="L31" s="32">
        <v>0</v>
      </c>
      <c r="M31" s="32" t="s">
        <v>176</v>
      </c>
      <c r="N31" s="34">
        <f>NETWORKDAYS(C31,D31,'Dias Festivos'!$B$1:$B$24)-1</f>
        <v>1</v>
      </c>
      <c r="O31" s="34" t="str">
        <f>IF(AA31="NO APLICA","NO APLICA",(IF(AA31="NO SE PUDO ESTABLECER","NO SE PUDO ESTABLECER",(IF(AA31="Fuera de Términos","FUERA DE TÉRMINOS",NETWORKDAYS(D31,AA31,'Dias Festivos'!$B$1:$B$24))))))</f>
        <v>NO APLICA</v>
      </c>
      <c r="P31" s="34" t="str">
        <f>IF(AC31="NO APLICA","NO APLICA",(IF(AC31="NO SE PUDO ESTABLECER","NO SE PUDO ESTABLECER",NETWORKDAYS(AA31,AC31,'Dias Festivos'!$B$1:$B$24))))</f>
        <v>NO APLICA</v>
      </c>
      <c r="Q31" s="32" t="str">
        <f>IF(AC31="NO APLICA","NO APLICA",(IF(AC31="NO SE PUDO ESTABLECER","NO SE PUDO ESTABLECER",NETWORKDAYS(C31,AC31,'Dias Festivos'!$B$1:$B$24))))</f>
        <v>NO APLICA</v>
      </c>
      <c r="R31" s="36" t="s">
        <v>179</v>
      </c>
      <c r="S31" s="36" t="s">
        <v>177</v>
      </c>
      <c r="T31" s="36" t="s">
        <v>177</v>
      </c>
      <c r="U31" s="36" t="s">
        <v>177</v>
      </c>
      <c r="V31" s="36" t="s">
        <v>177</v>
      </c>
      <c r="W31" s="36" t="s">
        <v>177</v>
      </c>
      <c r="X31" s="36" t="s">
        <v>177</v>
      </c>
      <c r="Y31" s="36" t="s">
        <v>177</v>
      </c>
      <c r="Z31" s="36" t="s">
        <v>177</v>
      </c>
      <c r="AA31" s="36" t="s">
        <v>177</v>
      </c>
      <c r="AB31" s="34">
        <v>0</v>
      </c>
      <c r="AC31" s="37" t="s">
        <v>177</v>
      </c>
      <c r="AD31" s="32" t="s">
        <v>287</v>
      </c>
      <c r="AE31" s="32" t="s">
        <v>88</v>
      </c>
      <c r="AF31" s="32" t="s">
        <v>89</v>
      </c>
      <c r="AG31" s="32" t="s">
        <v>181</v>
      </c>
    </row>
    <row r="32" spans="1:33" s="11" customFormat="1" ht="192.75" customHeight="1">
      <c r="A32" s="34">
        <v>31</v>
      </c>
      <c r="B32" s="34">
        <v>202462004585072</v>
      </c>
      <c r="C32" s="35">
        <v>45465</v>
      </c>
      <c r="D32" s="35">
        <v>45467</v>
      </c>
      <c r="E32" s="34" t="s">
        <v>133</v>
      </c>
      <c r="F32" s="32" t="s">
        <v>75</v>
      </c>
      <c r="G32" s="32" t="s">
        <v>79</v>
      </c>
      <c r="H32" s="32" t="s">
        <v>187</v>
      </c>
      <c r="I32" s="32" t="s">
        <v>168</v>
      </c>
      <c r="J32" s="32" t="s">
        <v>181</v>
      </c>
      <c r="K32" s="32" t="s">
        <v>2</v>
      </c>
      <c r="L32" s="32">
        <v>0</v>
      </c>
      <c r="M32" s="32" t="s">
        <v>176</v>
      </c>
      <c r="N32" s="34">
        <f>NETWORKDAYS(C32,D32,'Dias Festivos'!$B$1:$B$24)-1</f>
        <v>0</v>
      </c>
      <c r="O32" s="34" t="str">
        <f>IF(AA32="NO APLICA","NO APLICA",(IF(AA32="NO SE PUDO ESTABLECER","NO SE PUDO ESTABLECER",(IF(AA32="Fuera de Términos","FUERA DE TÉRMINOS",NETWORKDAYS(D32,AA32,'Dias Festivos'!$B$1:$B$24))))))</f>
        <v>FUERA DE TÉRMINOS</v>
      </c>
      <c r="P32" s="34" t="str">
        <f>IF(AC32="NO APLICA","NO APLICA",(IF(AC32="NO SE PUDO ESTABLECER","NO SE PUDO ESTABLECER",NETWORKDAYS(AA32,AC32,'Dias Festivos'!$B$1:$B$24))))</f>
        <v>NO SE PUDO ESTABLECER</v>
      </c>
      <c r="Q32" s="32" t="str">
        <f>IF(AC32="NO APLICA","NO APLICA",(IF(AC32="NO SE PUDO ESTABLECER","NO SE PUDO ESTABLECER",NETWORKDAYS(C32,AC32,'Dias Festivos'!$B$1:$B$24))))</f>
        <v>NO SE PUDO ESTABLECER</v>
      </c>
      <c r="R32" s="32" t="s">
        <v>179</v>
      </c>
      <c r="S32" s="32" t="s">
        <v>178</v>
      </c>
      <c r="T32" s="32" t="s">
        <v>178</v>
      </c>
      <c r="U32" s="32" t="s">
        <v>190</v>
      </c>
      <c r="V32" s="36" t="s">
        <v>197</v>
      </c>
      <c r="W32" s="36" t="s">
        <v>197</v>
      </c>
      <c r="X32" s="36" t="s">
        <v>197</v>
      </c>
      <c r="Y32" s="36" t="s">
        <v>197</v>
      </c>
      <c r="Z32" s="32" t="s">
        <v>177</v>
      </c>
      <c r="AA32" s="36" t="s">
        <v>197</v>
      </c>
      <c r="AB32" s="34" t="s">
        <v>197</v>
      </c>
      <c r="AC32" s="37" t="s">
        <v>190</v>
      </c>
      <c r="AD32" s="32" t="s">
        <v>288</v>
      </c>
      <c r="AE32" s="32" t="s">
        <v>90</v>
      </c>
      <c r="AF32" s="32" t="s">
        <v>91</v>
      </c>
      <c r="AG32" s="32" t="s">
        <v>174</v>
      </c>
    </row>
    <row r="33" spans="1:33" s="11" customFormat="1" ht="193.5" customHeight="1">
      <c r="A33" s="34">
        <v>32</v>
      </c>
      <c r="B33" s="34">
        <v>202462004277482</v>
      </c>
      <c r="C33" s="35">
        <v>45454</v>
      </c>
      <c r="D33" s="37">
        <v>45454</v>
      </c>
      <c r="E33" s="34" t="s">
        <v>134</v>
      </c>
      <c r="F33" s="32" t="s">
        <v>75</v>
      </c>
      <c r="G33" s="32" t="s">
        <v>79</v>
      </c>
      <c r="H33" s="32" t="s">
        <v>195</v>
      </c>
      <c r="I33" s="32" t="s">
        <v>169</v>
      </c>
      <c r="J33" s="32" t="s">
        <v>181</v>
      </c>
      <c r="K33" s="32" t="s">
        <v>5</v>
      </c>
      <c r="L33" s="32">
        <v>0</v>
      </c>
      <c r="M33" s="32" t="s">
        <v>176</v>
      </c>
      <c r="N33" s="34">
        <f>NETWORKDAYS(C33,D33,'Dias Festivos'!$B$1:$B$24)-1</f>
        <v>0</v>
      </c>
      <c r="O33" s="34" t="str">
        <f>IF(AA33="NO APLICA","NO APLICA",(IF(AA33="NO SE PUDO ESTABLECER","NO SE PUDO ESTABLECER",(IF(AA33="Fuera de Términos","FUERA DE TÉRMINOS",NETWORKDAYS(D33,AA33,'Dias Festivos'!$B$1:$B$24))))))</f>
        <v>NO APLICA</v>
      </c>
      <c r="P33" s="34" t="str">
        <f>IF(AC33="NO APLICA","NO APLICA",(IF(AC33="NO SE PUDO ESTABLECER","NO SE PUDO ESTABLECER",NETWORKDAYS(AA33,AC33,'Dias Festivos'!$B$1:$B$24))))</f>
        <v>NO APLICA</v>
      </c>
      <c r="Q33" s="32" t="str">
        <f>IF(AC33="NO APLICA","NO APLICA",(IF(AC33="NO SE PUDO ESTABLECER","NO SE PUDO ESTABLECER",NETWORKDAYS(C33,AC33,'Dias Festivos'!$B$1:$B$24))))</f>
        <v>NO APLICA</v>
      </c>
      <c r="R33" s="32" t="s">
        <v>179</v>
      </c>
      <c r="S33" s="37" t="s">
        <v>177</v>
      </c>
      <c r="T33" s="37" t="s">
        <v>177</v>
      </c>
      <c r="U33" s="37" t="s">
        <v>177</v>
      </c>
      <c r="V33" s="37" t="s">
        <v>177</v>
      </c>
      <c r="W33" s="37" t="s">
        <v>177</v>
      </c>
      <c r="X33" s="37" t="s">
        <v>177</v>
      </c>
      <c r="Y33" s="37" t="s">
        <v>177</v>
      </c>
      <c r="Z33" s="37" t="s">
        <v>177</v>
      </c>
      <c r="AA33" s="37" t="s">
        <v>177</v>
      </c>
      <c r="AB33" s="34">
        <v>0</v>
      </c>
      <c r="AC33" s="37" t="s">
        <v>177</v>
      </c>
      <c r="AD33" s="32" t="s">
        <v>289</v>
      </c>
      <c r="AE33" s="32" t="s">
        <v>90</v>
      </c>
      <c r="AF33" s="32" t="s">
        <v>91</v>
      </c>
      <c r="AG33" s="32" t="s">
        <v>181</v>
      </c>
    </row>
    <row r="34" spans="1:33" s="11" customFormat="1" ht="252.75" customHeight="1">
      <c r="A34" s="34">
        <v>33</v>
      </c>
      <c r="B34" s="34">
        <v>202462001437952</v>
      </c>
      <c r="C34" s="35">
        <v>45329</v>
      </c>
      <c r="D34" s="37">
        <v>45330</v>
      </c>
      <c r="E34" s="34" t="s">
        <v>135</v>
      </c>
      <c r="F34" s="32" t="s">
        <v>75</v>
      </c>
      <c r="G34" s="32" t="s">
        <v>79</v>
      </c>
      <c r="H34" s="32" t="s">
        <v>196</v>
      </c>
      <c r="I34" s="32" t="s">
        <v>170</v>
      </c>
      <c r="J34" s="32" t="s">
        <v>181</v>
      </c>
      <c r="K34" s="32" t="s">
        <v>4</v>
      </c>
      <c r="L34" s="32">
        <v>0</v>
      </c>
      <c r="M34" s="32" t="s">
        <v>176</v>
      </c>
      <c r="N34" s="34">
        <f>NETWORKDAYS(C34,D34,'Dias Festivos'!$B$1:$B$24)-1</f>
        <v>1</v>
      </c>
      <c r="O34" s="34" t="str">
        <f>IF(AA34="NO APLICA","NO APLICA",(IF(AA34="NO SE PUDO ESTABLECER","NO SE PUDO ESTABLECER",(IF(AA34="Fuera de Términos","FUERA DE TÉRMINOS",NETWORKDAYS(D34,AA34,'Dias Festivos'!$B$1:$B$24))))))</f>
        <v>NO APLICA</v>
      </c>
      <c r="P34" s="34" t="str">
        <f>IF(AC34="NO APLICA","NO APLICA",(IF(AC34="NO SE PUDO ESTABLECER","NO SE PUDO ESTABLECER",NETWORKDAYS(AA34,AC34,'Dias Festivos'!$B$1:$B$24))))</f>
        <v>NO APLICA</v>
      </c>
      <c r="Q34" s="32" t="str">
        <f>IF(AC34="NO APLICA","NO APLICA",(IF(AC34="NO SE PUDO ESTABLECER","NO SE PUDO ESTABLECER",NETWORKDAYS(C34,AC34,'Dias Festivos'!$B$1:$B$24))))</f>
        <v>NO APLICA</v>
      </c>
      <c r="R34" s="32" t="s">
        <v>179</v>
      </c>
      <c r="S34" s="36" t="s">
        <v>177</v>
      </c>
      <c r="T34" s="36" t="s">
        <v>177</v>
      </c>
      <c r="U34" s="36" t="s">
        <v>177</v>
      </c>
      <c r="V34" s="36" t="s">
        <v>177</v>
      </c>
      <c r="W34" s="36" t="s">
        <v>177</v>
      </c>
      <c r="X34" s="36" t="s">
        <v>177</v>
      </c>
      <c r="Y34" s="36" t="s">
        <v>177</v>
      </c>
      <c r="Z34" s="36" t="s">
        <v>177</v>
      </c>
      <c r="AA34" s="36" t="s">
        <v>177</v>
      </c>
      <c r="AB34" s="34" t="s">
        <v>177</v>
      </c>
      <c r="AC34" s="37" t="s">
        <v>177</v>
      </c>
      <c r="AD34" s="34" t="s">
        <v>290</v>
      </c>
      <c r="AE34" s="32" t="s">
        <v>88</v>
      </c>
      <c r="AF34" s="32" t="s">
        <v>89</v>
      </c>
      <c r="AG34" s="32" t="s">
        <v>181</v>
      </c>
    </row>
    <row r="35" spans="1:33" s="11" customFormat="1" ht="97.5" customHeight="1">
      <c r="A35" s="34">
        <v>34</v>
      </c>
      <c r="B35" s="34">
        <v>202462001055842</v>
      </c>
      <c r="C35" s="35">
        <v>45310</v>
      </c>
      <c r="D35" s="35">
        <v>45310</v>
      </c>
      <c r="E35" s="34" t="s">
        <v>136</v>
      </c>
      <c r="F35" s="32" t="s">
        <v>77</v>
      </c>
      <c r="G35" s="32" t="s">
        <v>79</v>
      </c>
      <c r="H35" s="32"/>
      <c r="I35" s="32" t="s">
        <v>171</v>
      </c>
      <c r="J35" s="32"/>
      <c r="K35" s="32" t="s">
        <v>8</v>
      </c>
      <c r="L35" s="32" t="s">
        <v>172</v>
      </c>
      <c r="M35" s="32" t="s">
        <v>176</v>
      </c>
      <c r="N35" s="34">
        <f>NETWORKDAYS(C35,D35,'Dias Festivos'!$B$1:$B$24)-1</f>
        <v>0</v>
      </c>
      <c r="O35" s="34">
        <f>IF(AA35="NO APLICA","NO APLICA",(IF(AA35="NO SE PUDO ESTABLECER","NO SE PUDO ESTABLECER",(IF(AA35="Fuera de Términos","FUERA DE TÉRMINOS",NETWORKDAYS(D35,AA35,'Dias Festivos'!$B$1:$B$24))))))</f>
        <v>31</v>
      </c>
      <c r="P35" s="34" t="str">
        <f>IF(AC35="NO APLICA","NO APLICA",(IF(AC35="NO SE PUDO ESTABLECER","NO SE PUDO ESTABLECER",NETWORKDAYS(AA35,AC35,'Dias Festivos'!$B$1:$B$24))))</f>
        <v>NO SE PUDO ESTABLECER</v>
      </c>
      <c r="Q35" s="32" t="str">
        <f>IF(AC35="NO APLICA","NO APLICA",(IF(AC35="NO SE PUDO ESTABLECER","NO SE PUDO ESTABLECER",NETWORKDAYS(C35,AC35,'Dias Festivos'!$B$1:$B$24))))</f>
        <v>NO SE PUDO ESTABLECER</v>
      </c>
      <c r="R35" s="32" t="s">
        <v>179</v>
      </c>
      <c r="S35" s="32" t="s">
        <v>178</v>
      </c>
      <c r="T35" s="32" t="s">
        <v>178</v>
      </c>
      <c r="U35" s="32" t="s">
        <v>179</v>
      </c>
      <c r="V35" s="32" t="s">
        <v>178</v>
      </c>
      <c r="W35" s="32" t="s">
        <v>177</v>
      </c>
      <c r="X35" s="36">
        <v>45378</v>
      </c>
      <c r="Y35" s="34">
        <v>202462000008004</v>
      </c>
      <c r="Z35" s="37" t="s">
        <v>177</v>
      </c>
      <c r="AA35" s="36">
        <v>45352</v>
      </c>
      <c r="AB35" s="34">
        <v>202443005928321</v>
      </c>
      <c r="AC35" s="37" t="s">
        <v>190</v>
      </c>
      <c r="AD35" s="32" t="s">
        <v>291</v>
      </c>
      <c r="AE35" s="32" t="s">
        <v>96</v>
      </c>
      <c r="AF35" s="32" t="s">
        <v>97</v>
      </c>
      <c r="AG35" s="32" t="s">
        <v>174</v>
      </c>
    </row>
    <row r="36" spans="1:33" s="11" customFormat="1" ht="90">
      <c r="A36" s="34">
        <v>35</v>
      </c>
      <c r="B36" s="34">
        <v>202462001257862</v>
      </c>
      <c r="C36" s="35">
        <v>45317</v>
      </c>
      <c r="D36" s="35">
        <v>45317</v>
      </c>
      <c r="E36" s="32" t="s">
        <v>200</v>
      </c>
      <c r="F36" s="32" t="s">
        <v>76</v>
      </c>
      <c r="G36" s="32" t="s">
        <v>79</v>
      </c>
      <c r="H36" s="32" t="s">
        <v>193</v>
      </c>
      <c r="I36" s="32" t="s">
        <v>246</v>
      </c>
      <c r="J36" s="32" t="s">
        <v>174</v>
      </c>
      <c r="K36" s="32" t="s">
        <v>2</v>
      </c>
      <c r="L36" s="32" t="s">
        <v>234</v>
      </c>
      <c r="M36" s="32" t="s">
        <v>176</v>
      </c>
      <c r="N36" s="34">
        <f>NETWORKDAYS(C36,D36,'Dias Festivos'!$B$1:$B$24)-1</f>
        <v>0</v>
      </c>
      <c r="O36" s="34">
        <f>IF(AA36="NO APLICA","NO APLICA",(IF(AA36="NO SE PUDO ESTABLECER","NO SE PUDO ESTABLECER",(IF(AA36="Fuera de Términos","FUERA DE TÉRMINOS",NETWORKDAYS(D36,AA36,'Dias Festivos'!$B$1:$B$24))))))</f>
        <v>4</v>
      </c>
      <c r="P36" s="34">
        <f>IF(AC36="NO APLICA","NO APLICA",(IF(AC36="NO SE PUDO ESTABLECER","NO SE PUDO ESTABLECER",NETWORKDAYS(AA36,AC36,'Dias Festivos'!$B$1:$B$24))))</f>
        <v>15</v>
      </c>
      <c r="Q36" s="32">
        <f>IF(AC36="NO APLICA","NO APLICA",(IF(AC36="NO SE PUDO ESTABLECER","NO SE PUDO ESTABLECER",NETWORKDAYS(C36,AC36,'Dias Festivos'!$B$1:$B$24))))</f>
        <v>18</v>
      </c>
      <c r="R36" s="32" t="s">
        <v>179</v>
      </c>
      <c r="S36" s="32" t="s">
        <v>179</v>
      </c>
      <c r="T36" s="32" t="s">
        <v>179</v>
      </c>
      <c r="U36" s="32" t="s">
        <v>179</v>
      </c>
      <c r="V36" s="32" t="s">
        <v>179</v>
      </c>
      <c r="W36" s="32" t="s">
        <v>177</v>
      </c>
      <c r="X36" s="37">
        <v>45342</v>
      </c>
      <c r="Y36" s="34">
        <v>202462000002414</v>
      </c>
      <c r="Z36" s="32" t="s">
        <v>177</v>
      </c>
      <c r="AA36" s="35">
        <v>45322</v>
      </c>
      <c r="AB36" s="38" t="s">
        <v>247</v>
      </c>
      <c r="AC36" s="37">
        <v>45342</v>
      </c>
      <c r="AD36" s="32" t="s">
        <v>297</v>
      </c>
      <c r="AE36" s="32" t="s">
        <v>90</v>
      </c>
      <c r="AF36" s="32" t="s">
        <v>91</v>
      </c>
      <c r="AG36" s="32" t="s">
        <v>174</v>
      </c>
    </row>
    <row r="37" spans="1:33" s="11" customFormat="1" ht="225">
      <c r="A37" s="34">
        <v>36</v>
      </c>
      <c r="B37" s="34">
        <v>202460002013782</v>
      </c>
      <c r="C37" s="35">
        <v>45358</v>
      </c>
      <c r="D37" s="35">
        <v>45358</v>
      </c>
      <c r="E37" s="32" t="s">
        <v>201</v>
      </c>
      <c r="F37" s="32" t="s">
        <v>77</v>
      </c>
      <c r="G37" s="32" t="s">
        <v>79</v>
      </c>
      <c r="H37" s="32" t="s">
        <v>193</v>
      </c>
      <c r="I37" s="32" t="s">
        <v>156</v>
      </c>
      <c r="J37" s="32" t="s">
        <v>174</v>
      </c>
      <c r="K37" s="32" t="s">
        <v>3</v>
      </c>
      <c r="L37" s="32" t="s">
        <v>235</v>
      </c>
      <c r="M37" s="32" t="s">
        <v>176</v>
      </c>
      <c r="N37" s="34">
        <f>NETWORKDAYS(C37,D37,'Dias Festivos'!$B$1:$B$24)-1</f>
        <v>0</v>
      </c>
      <c r="O37" s="34">
        <f>IF(AA37="NO APLICA","NO APLICA",(IF(AA37="NO SE PUDO ESTABLECER","NO SE PUDO ESTABLECER",(IF(AA37="Fuera de Términos","FUERA DE TÉRMINOS",NETWORKDAYS(D37,AA37,'Dias Festivos'!$B$1:$B$24))))))</f>
        <v>14</v>
      </c>
      <c r="P37" s="34">
        <f>IF(AC37="NO APLICA","NO APLICA",(IF(AC37="NO SE PUDO ESTABLECER","NO SE PUDO ESTABLECER",NETWORKDAYS(AA37,AC37,'Dias Festivos'!$B$1:$B$24))))</f>
        <v>25</v>
      </c>
      <c r="Q37" s="32">
        <f>IF(AC37="NO APLICA","NO APLICA",(IF(AC37="NO SE PUDO ESTABLECER","NO SE PUDO ESTABLECER",NETWORKDAYS(C37,AC37,'Dias Festivos'!$B$1:$B$24))))</f>
        <v>39</v>
      </c>
      <c r="R37" s="32" t="s">
        <v>179</v>
      </c>
      <c r="S37" s="32" t="s">
        <v>178</v>
      </c>
      <c r="T37" s="32" t="s">
        <v>178</v>
      </c>
      <c r="U37" s="32" t="s">
        <v>179</v>
      </c>
      <c r="V37" s="32" t="s">
        <v>179</v>
      </c>
      <c r="W37" s="37">
        <v>45419</v>
      </c>
      <c r="X37" s="35">
        <v>45461</v>
      </c>
      <c r="Y37" s="34" t="s">
        <v>249</v>
      </c>
      <c r="Z37" s="34">
        <v>202462000030594</v>
      </c>
      <c r="AA37" s="35">
        <v>45379</v>
      </c>
      <c r="AB37" s="38" t="s">
        <v>250</v>
      </c>
      <c r="AC37" s="37">
        <v>45419</v>
      </c>
      <c r="AD37" s="32" t="s">
        <v>357</v>
      </c>
      <c r="AE37" s="32">
        <v>0</v>
      </c>
      <c r="AF37" s="32" t="s">
        <v>95</v>
      </c>
      <c r="AG37" s="32" t="s">
        <v>174</v>
      </c>
    </row>
    <row r="38" spans="1:33" s="11" customFormat="1" ht="135">
      <c r="A38" s="34">
        <v>37</v>
      </c>
      <c r="B38" s="34">
        <v>202462003923732</v>
      </c>
      <c r="C38" s="35">
        <v>45435</v>
      </c>
      <c r="D38" s="37">
        <v>45440</v>
      </c>
      <c r="E38" s="32" t="s">
        <v>202</v>
      </c>
      <c r="F38" s="32" t="s">
        <v>75</v>
      </c>
      <c r="G38" s="32" t="s">
        <v>79</v>
      </c>
      <c r="H38" s="32" t="s">
        <v>187</v>
      </c>
      <c r="I38" s="32" t="s">
        <v>251</v>
      </c>
      <c r="J38" s="32" t="s">
        <v>181</v>
      </c>
      <c r="K38" s="32" t="s">
        <v>7</v>
      </c>
      <c r="L38" s="32" t="s">
        <v>235</v>
      </c>
      <c r="M38" s="32" t="s">
        <v>177</v>
      </c>
      <c r="N38" s="34">
        <f>NETWORKDAYS(C38,D38,'Dias Festivos'!$B$1:$B$24)-1</f>
        <v>3</v>
      </c>
      <c r="O38" s="34" t="e">
        <f>IF(AA38="NO APLICA","NO APLICA",(IF(AA38="NO SE PUDO ESTABLECER","NO SE PUDO ESTABLECER",(IF(AA38="Fuera de Términos","FUERA DE TÉRMINOS",NETWORKDAYS(D38,AA38,'Dias Festivos'!$B$1:$B$24))))))</f>
        <v>#VALUE!</v>
      </c>
      <c r="P38" s="34" t="e">
        <f>IF(AC38="NO APLICA","NO APLICA",(IF(AC38="NO SE PUDO ESTABLECER","NO SE PUDO ESTABLECER",NETWORKDAYS(AA38,AC38,'Dias Festivos'!$B$1:$B$24))))</f>
        <v>#VALUE!</v>
      </c>
      <c r="Q38" s="32" t="e">
        <f>IF(AC38="NO APLICA","NO APLICA",(IF(AC38="NO SE PUDO ESTABLECER","NO SE PUDO ESTABLECER",NETWORKDAYS(C38,AC38,'Dias Festivos'!$B$1:$B$24))))</f>
        <v>#VALUE!</v>
      </c>
      <c r="R38" s="32" t="s">
        <v>179</v>
      </c>
      <c r="S38" s="32" t="s">
        <v>308</v>
      </c>
      <c r="T38" s="32" t="s">
        <v>308</v>
      </c>
      <c r="U38" s="32" t="s">
        <v>308</v>
      </c>
      <c r="V38" s="32" t="s">
        <v>308</v>
      </c>
      <c r="W38" s="32" t="s">
        <v>308</v>
      </c>
      <c r="X38" s="32" t="s">
        <v>308</v>
      </c>
      <c r="Y38" s="32" t="s">
        <v>308</v>
      </c>
      <c r="Z38" s="32" t="s">
        <v>308</v>
      </c>
      <c r="AA38" s="32" t="s">
        <v>308</v>
      </c>
      <c r="AB38" s="32" t="s">
        <v>308</v>
      </c>
      <c r="AC38" s="32" t="s">
        <v>308</v>
      </c>
      <c r="AD38" s="32" t="s">
        <v>387</v>
      </c>
      <c r="AE38" s="32" t="s">
        <v>88</v>
      </c>
      <c r="AF38" s="32" t="s">
        <v>89</v>
      </c>
      <c r="AG38" s="32" t="s">
        <v>181</v>
      </c>
    </row>
    <row r="39" spans="1:33" s="11" customFormat="1" ht="210">
      <c r="A39" s="34">
        <v>38</v>
      </c>
      <c r="B39" s="34">
        <v>202462001560932</v>
      </c>
      <c r="C39" s="37">
        <v>45336</v>
      </c>
      <c r="D39" s="37">
        <v>45336</v>
      </c>
      <c r="E39" s="32" t="s">
        <v>203</v>
      </c>
      <c r="F39" s="32" t="s">
        <v>75</v>
      </c>
      <c r="G39" s="32" t="s">
        <v>80</v>
      </c>
      <c r="H39" s="32" t="s">
        <v>253</v>
      </c>
      <c r="I39" s="32" t="s">
        <v>254</v>
      </c>
      <c r="J39" s="32" t="s">
        <v>181</v>
      </c>
      <c r="K39" s="32" t="s">
        <v>11</v>
      </c>
      <c r="L39" s="32" t="s">
        <v>235</v>
      </c>
      <c r="M39" s="32" t="s">
        <v>182</v>
      </c>
      <c r="N39" s="34">
        <f>NETWORKDAYS(C39,D39,'Dias Festivos'!$B$1:$B$24)-1</f>
        <v>0</v>
      </c>
      <c r="O39" s="34">
        <f>IF(AA39="NO APLICA","NO APLICA",(IF(AA39="NO SE PUDO ESTABLECER","NO SE PUDO ESTABLECER",(IF(AA39="Fuera de Términos","FUERA DE TÉRMINOS",NETWORKDAYS(D39,AA39,'Dias Festivos'!$B$1:$B$24))))))</f>
        <v>33</v>
      </c>
      <c r="P39" s="34">
        <f>IF(AC39="NO APLICA","NO APLICA",(IF(AC39="NO SE PUDO ESTABLECER","NO SE PUDO ESTABLECER",NETWORKDAYS(AA39,AC39,'Dias Festivos'!$B$1:$B$24))))</f>
        <v>-4</v>
      </c>
      <c r="Q39" s="32">
        <f>IF(AC39="NO APLICA","NO APLICA",(IF(AC39="NO SE PUDO ESTABLECER","NO SE PUDO ESTABLECER",NETWORKDAYS(C39,AC39,'Dias Festivos'!$B$1:$B$24))))</f>
        <v>30</v>
      </c>
      <c r="R39" s="32" t="s">
        <v>179</v>
      </c>
      <c r="S39" s="32" t="s">
        <v>178</v>
      </c>
      <c r="T39" s="32" t="s">
        <v>178</v>
      </c>
      <c r="U39" s="32" t="s">
        <v>179</v>
      </c>
      <c r="V39" s="32" t="s">
        <v>179</v>
      </c>
      <c r="W39" s="37" t="s">
        <v>177</v>
      </c>
      <c r="X39" s="37">
        <v>45462</v>
      </c>
      <c r="Y39" s="32" t="s">
        <v>256</v>
      </c>
      <c r="Z39" s="32" t="s">
        <v>177</v>
      </c>
      <c r="AA39" s="35">
        <v>45385</v>
      </c>
      <c r="AB39" s="41">
        <v>202474006193061</v>
      </c>
      <c r="AC39" s="37">
        <v>45378</v>
      </c>
      <c r="AD39" s="32" t="s">
        <v>358</v>
      </c>
      <c r="AE39" s="32" t="s">
        <v>88</v>
      </c>
      <c r="AF39" s="32" t="s">
        <v>89</v>
      </c>
      <c r="AG39" s="32" t="s">
        <v>181</v>
      </c>
    </row>
    <row r="40" spans="1:33" s="11" customFormat="1" ht="135">
      <c r="A40" s="34">
        <v>39</v>
      </c>
      <c r="B40" s="34">
        <v>202462001925062</v>
      </c>
      <c r="C40" s="35">
        <v>45355</v>
      </c>
      <c r="D40" s="35">
        <v>45355</v>
      </c>
      <c r="E40" s="32" t="s">
        <v>204</v>
      </c>
      <c r="F40" s="32" t="s">
        <v>78</v>
      </c>
      <c r="G40" s="32" t="s">
        <v>79</v>
      </c>
      <c r="H40" s="32" t="s">
        <v>248</v>
      </c>
      <c r="I40" s="32" t="s">
        <v>257</v>
      </c>
      <c r="J40" s="32" t="s">
        <v>174</v>
      </c>
      <c r="K40" s="32" t="s">
        <v>3</v>
      </c>
      <c r="L40" s="32" t="s">
        <v>235</v>
      </c>
      <c r="M40" s="32" t="s">
        <v>182</v>
      </c>
      <c r="N40" s="34">
        <f>NETWORKDAYS(C40,D40,'Dias Festivos'!$B$1:$B$24)-1</f>
        <v>0</v>
      </c>
      <c r="O40" s="34">
        <f>IF(AA40="NO APLICA","NO APLICA",(IF(AA40="NO SE PUDO ESTABLECER","NO SE PUDO ESTABLECER",(IF(AA40="Fuera de Términos","FUERA DE TÉRMINOS",NETWORKDAYS(D40,AA40,'Dias Festivos'!$B$1:$B$24))))))</f>
        <v>25</v>
      </c>
      <c r="P40" s="34">
        <f>IF(AC40="NO APLICA","NO APLICA",(IF(AC40="NO SE PUDO ESTABLECER","NO SE PUDO ESTABLECER",NETWORKDAYS(AA40,AC40,'Dias Festivos'!$B$1:$B$24))))</f>
        <v>3</v>
      </c>
      <c r="Q40" s="32">
        <f>IF(AC40="NO APLICA","NO APLICA",(IF(AC40="NO SE PUDO ESTABLECER","NO SE PUDO ESTABLECER",NETWORKDAYS(C40,AC40,'Dias Festivos'!$B$1:$B$24))))</f>
        <v>27</v>
      </c>
      <c r="R40" s="32" t="s">
        <v>179</v>
      </c>
      <c r="S40" s="32" t="s">
        <v>178</v>
      </c>
      <c r="T40" s="32" t="s">
        <v>252</v>
      </c>
      <c r="U40" s="32" t="s">
        <v>179</v>
      </c>
      <c r="V40" s="32" t="s">
        <v>179</v>
      </c>
      <c r="W40" s="37" t="s">
        <v>177</v>
      </c>
      <c r="X40" s="37">
        <v>45391</v>
      </c>
      <c r="Y40" s="34">
        <v>202462000009734</v>
      </c>
      <c r="Z40" s="32" t="s">
        <v>177</v>
      </c>
      <c r="AA40" s="35">
        <v>45392</v>
      </c>
      <c r="AB40" s="38" t="s">
        <v>330</v>
      </c>
      <c r="AC40" s="37">
        <v>45394</v>
      </c>
      <c r="AD40" s="32" t="s">
        <v>359</v>
      </c>
      <c r="AE40" s="32" t="s">
        <v>240</v>
      </c>
      <c r="AF40" s="32" t="s">
        <v>241</v>
      </c>
      <c r="AG40" s="32" t="s">
        <v>174</v>
      </c>
    </row>
    <row r="41" spans="1:33" s="11" customFormat="1" ht="75">
      <c r="A41" s="34">
        <v>40</v>
      </c>
      <c r="B41" s="34">
        <v>202462002344022</v>
      </c>
      <c r="C41" s="35">
        <v>45370</v>
      </c>
      <c r="D41" s="35">
        <v>45370</v>
      </c>
      <c r="E41" s="42" t="s">
        <v>205</v>
      </c>
      <c r="F41" s="32" t="s">
        <v>78</v>
      </c>
      <c r="G41" s="32" t="s">
        <v>79</v>
      </c>
      <c r="H41" s="32" t="s">
        <v>292</v>
      </c>
      <c r="I41" s="32" t="s">
        <v>293</v>
      </c>
      <c r="J41" s="32" t="s">
        <v>174</v>
      </c>
      <c r="K41" s="32" t="s">
        <v>2</v>
      </c>
      <c r="L41" s="32" t="s">
        <v>235</v>
      </c>
      <c r="M41" s="32" t="s">
        <v>177</v>
      </c>
      <c r="N41" s="34">
        <f>NETWORKDAYS(C41,D41,'Dias Festivos'!$B$1:$B$24)-1</f>
        <v>0</v>
      </c>
      <c r="O41" s="34" t="str">
        <f>IF(AA41="NO APLICA","NO APLICA",(IF(AA41="NO SE PUDO ESTABLECER","NO SE PUDO ESTABLECER",(IF(AA41="Fuera de Términos","FUERA DE TÉRMINOS",NETWORKDAYS(D41,AA41,'Dias Festivos'!$B$1:$B$24))))))</f>
        <v>NO APLICA</v>
      </c>
      <c r="P41" s="34" t="str">
        <f>IF(AC41="NO APLICA","NO APLICA",(IF(AC41="NO SE PUDO ESTABLECER","NO SE PUDO ESTABLECER",NETWORKDAYS(AA41,AC41,'Dias Festivos'!$B$1:$B$24))))</f>
        <v>NO APLICA</v>
      </c>
      <c r="Q41" s="32" t="str">
        <f>IF(AC41="NO APLICA","NO APLICA",(IF(AC41="NO SE PUDO ESTABLECER","NO SE PUDO ESTABLECER",NETWORKDAYS(C41,AC41,'Dias Festivos'!$B$1:$B$24))))</f>
        <v>NO APLICA</v>
      </c>
      <c r="R41" s="32" t="s">
        <v>179</v>
      </c>
      <c r="S41" s="32" t="s">
        <v>177</v>
      </c>
      <c r="T41" s="32" t="s">
        <v>177</v>
      </c>
      <c r="U41" s="32" t="s">
        <v>177</v>
      </c>
      <c r="V41" s="32" t="s">
        <v>177</v>
      </c>
      <c r="W41" s="32" t="s">
        <v>177</v>
      </c>
      <c r="X41" s="32" t="s">
        <v>177</v>
      </c>
      <c r="Y41" s="32" t="s">
        <v>177</v>
      </c>
      <c r="Z41" s="32" t="s">
        <v>177</v>
      </c>
      <c r="AA41" s="32" t="s">
        <v>177</v>
      </c>
      <c r="AB41" s="32" t="s">
        <v>177</v>
      </c>
      <c r="AC41" s="32" t="s">
        <v>177</v>
      </c>
      <c r="AD41" s="32" t="s">
        <v>360</v>
      </c>
      <c r="AE41" s="32" t="s">
        <v>242</v>
      </c>
      <c r="AF41" s="32" t="s">
        <v>243</v>
      </c>
      <c r="AG41" s="32" t="s">
        <v>174</v>
      </c>
    </row>
    <row r="42" spans="1:33" s="11" customFormat="1" ht="135">
      <c r="A42" s="34">
        <v>41</v>
      </c>
      <c r="B42" s="34">
        <v>202462004429692</v>
      </c>
      <c r="C42" s="37">
        <v>45460</v>
      </c>
      <c r="D42" s="37">
        <v>45461</v>
      </c>
      <c r="E42" s="32" t="s">
        <v>206</v>
      </c>
      <c r="F42" s="32" t="s">
        <v>75</v>
      </c>
      <c r="G42" s="32" t="s">
        <v>79</v>
      </c>
      <c r="H42" s="32" t="s">
        <v>294</v>
      </c>
      <c r="I42" s="32" t="s">
        <v>295</v>
      </c>
      <c r="J42" s="32" t="s">
        <v>181</v>
      </c>
      <c r="K42" s="32" t="s">
        <v>4</v>
      </c>
      <c r="L42" s="32" t="s">
        <v>234</v>
      </c>
      <c r="M42" s="32" t="s">
        <v>176</v>
      </c>
      <c r="N42" s="34">
        <f>NETWORKDAYS(C42,D42,'Dias Festivos'!$B$1:$B$24)-1</f>
        <v>1</v>
      </c>
      <c r="O42" s="34">
        <f>IF(AA42="NO APLICA","NO APLICA",(IF(AA42="NO SE PUDO ESTABLECER","NO SE PUDO ESTABLECER",(IF(AA42="Fuera de Términos","FUERA DE TÉRMINOS",NETWORKDAYS(D42,AA42,'Dias Festivos'!$B$1:$B$24))))))</f>
        <v>6</v>
      </c>
      <c r="P42" s="34">
        <f>IF(AC42="NO APLICA","NO APLICA",(IF(AC42="NO SE PUDO ESTABLECER","NO SE PUDO ESTABLECER",NETWORKDAYS(AA42,AC42,'Dias Festivos'!$B$1:$B$24))))</f>
        <v>4</v>
      </c>
      <c r="Q42" s="32">
        <f>IF(AC42="NO APLICA","NO APLICA",(IF(AC42="NO SE PUDO ESTABLECER","NO SE PUDO ESTABLECER",NETWORKDAYS(C42,AC42,'Dias Festivos'!$B$1:$B$24))))</f>
        <v>10</v>
      </c>
      <c r="R42" s="32" t="s">
        <v>179</v>
      </c>
      <c r="S42" s="32" t="s">
        <v>179</v>
      </c>
      <c r="T42" s="32" t="s">
        <v>179</v>
      </c>
      <c r="U42" s="32" t="s">
        <v>296</v>
      </c>
      <c r="V42" s="32" t="s">
        <v>179</v>
      </c>
      <c r="W42" s="37" t="s">
        <v>177</v>
      </c>
      <c r="X42" s="37">
        <v>45470</v>
      </c>
      <c r="Y42" s="34">
        <v>202462000029164</v>
      </c>
      <c r="Z42" s="32" t="s">
        <v>177</v>
      </c>
      <c r="AA42" s="35">
        <v>45468</v>
      </c>
      <c r="AB42" s="41">
        <v>202450008848511</v>
      </c>
      <c r="AC42" s="37">
        <v>45471</v>
      </c>
      <c r="AD42" s="43" t="s">
        <v>361</v>
      </c>
      <c r="AE42" s="32" t="s">
        <v>90</v>
      </c>
      <c r="AF42" s="32" t="s">
        <v>91</v>
      </c>
      <c r="AG42" s="33" t="s">
        <v>190</v>
      </c>
    </row>
    <row r="43" spans="1:33" s="11" customFormat="1" ht="180">
      <c r="A43" s="34">
        <v>42</v>
      </c>
      <c r="B43" s="34">
        <v>202462000960222</v>
      </c>
      <c r="C43" s="37">
        <v>45306</v>
      </c>
      <c r="D43" s="37">
        <v>45306</v>
      </c>
      <c r="E43" s="32" t="s">
        <v>207</v>
      </c>
      <c r="F43" s="32" t="s">
        <v>75</v>
      </c>
      <c r="G43" s="32" t="s">
        <v>80</v>
      </c>
      <c r="H43" s="32" t="s">
        <v>186</v>
      </c>
      <c r="I43" s="32" t="s">
        <v>298</v>
      </c>
      <c r="J43" s="32" t="s">
        <v>174</v>
      </c>
      <c r="K43" s="32" t="s">
        <v>2</v>
      </c>
      <c r="L43" s="32" t="s">
        <v>236</v>
      </c>
      <c r="M43" s="32" t="s">
        <v>182</v>
      </c>
      <c r="N43" s="34">
        <f>NETWORKDAYS(C43,D43,'Dias Festivos'!$B$1:$B$24)-1</f>
        <v>0</v>
      </c>
      <c r="O43" s="34">
        <f>IF(AA43="NO APLICA","NO APLICA",(IF(AA43="NO SE PUDO ESTABLECER","NO SE PUDO ESTABLECER",(IF(AA43="Fuera de Términos","FUERA DE TÉRMINOS",NETWORKDAYS(D43,AA43,'Dias Festivos'!$B$1:$B$24))))))</f>
        <v>14</v>
      </c>
      <c r="P43" s="34" t="e">
        <f>IF(AC43="NO APLICA","NO APLICA",(IF(AC43="NO SE PUDO ESTABLECER","NO SE PUDO ESTABLECER",NETWORKDAYS(AA43,AC43,'Dias Festivos'!$B$1:$B$24))))</f>
        <v>#VALUE!</v>
      </c>
      <c r="Q43" s="32" t="e">
        <f>IF(AC43="NO APLICA","NO APLICA",(IF(AC43="NO SE PUDO ESTABLECER","NO SE PUDO ESTABLECER",NETWORKDAYS(C43,AC43,'Dias Festivos'!$B$1:$B$24))))</f>
        <v>#VALUE!</v>
      </c>
      <c r="R43" s="32" t="s">
        <v>179</v>
      </c>
      <c r="S43" s="32" t="s">
        <v>178</v>
      </c>
      <c r="T43" s="32" t="s">
        <v>178</v>
      </c>
      <c r="U43" s="32" t="s">
        <v>179</v>
      </c>
      <c r="V43" s="32" t="s">
        <v>178</v>
      </c>
      <c r="W43" s="37" t="s">
        <v>308</v>
      </c>
      <c r="X43" s="37" t="s">
        <v>308</v>
      </c>
      <c r="Y43" s="37" t="s">
        <v>308</v>
      </c>
      <c r="Z43" s="37" t="s">
        <v>308</v>
      </c>
      <c r="AA43" s="35">
        <v>45323</v>
      </c>
      <c r="AB43" s="38" t="s">
        <v>331</v>
      </c>
      <c r="AC43" s="37" t="s">
        <v>308</v>
      </c>
      <c r="AD43" s="32" t="s">
        <v>362</v>
      </c>
      <c r="AE43" s="32" t="s">
        <v>88</v>
      </c>
      <c r="AF43" s="32" t="s">
        <v>89</v>
      </c>
      <c r="AG43" s="32" t="s">
        <v>181</v>
      </c>
    </row>
    <row r="44" spans="1:33" s="11" customFormat="1" ht="165">
      <c r="A44" s="34">
        <v>43</v>
      </c>
      <c r="B44" s="34">
        <v>202410301811372</v>
      </c>
      <c r="C44" s="37">
        <v>45329</v>
      </c>
      <c r="D44" s="37">
        <v>45350</v>
      </c>
      <c r="E44" s="32" t="s">
        <v>208</v>
      </c>
      <c r="F44" s="32" t="s">
        <v>75</v>
      </c>
      <c r="G44" s="32" t="s">
        <v>85</v>
      </c>
      <c r="H44" s="32" t="s">
        <v>248</v>
      </c>
      <c r="I44" s="32" t="s">
        <v>299</v>
      </c>
      <c r="J44" s="32" t="s">
        <v>174</v>
      </c>
      <c r="K44" s="32" t="s">
        <v>1</v>
      </c>
      <c r="L44" s="32" t="s">
        <v>234</v>
      </c>
      <c r="M44" s="32" t="s">
        <v>182</v>
      </c>
      <c r="N44" s="34">
        <f>NETWORKDAYS(C44,D44,'Dias Festivos'!$B$1:$B$24)-1</f>
        <v>15</v>
      </c>
      <c r="O44" s="34">
        <f>IF(AA44="NO APLICA","NO APLICA",(IF(AA44="NO SE PUDO ESTABLECER","NO SE PUDO ESTABLECER",(IF(AA44="Fuera de Términos","FUERA DE TÉRMINOS",NETWORKDAYS(D44,AA44,'Dias Festivos'!$B$1:$B$24))))))</f>
        <v>5</v>
      </c>
      <c r="P44" s="34">
        <f>IF(AC44="NO APLICA","NO APLICA",(IF(AC44="NO SE PUDO ESTABLECER","NO SE PUDO ESTABLECER",NETWORKDAYS(AA44,AC44,'Dias Festivos'!$B$1:$B$24))))</f>
        <v>61</v>
      </c>
      <c r="Q44" s="32">
        <f>IF(AC44="NO APLICA","NO APLICA",(IF(AC44="NO SE PUDO ESTABLECER","NO SE PUDO ESTABLECER",NETWORKDAYS(C44,AC44,'Dias Festivos'!$B$1:$B$24))))</f>
        <v>80</v>
      </c>
      <c r="R44" s="32" t="s">
        <v>179</v>
      </c>
      <c r="S44" s="32" t="s">
        <v>178</v>
      </c>
      <c r="T44" s="32" t="s">
        <v>178</v>
      </c>
      <c r="U44" s="32" t="s">
        <v>179</v>
      </c>
      <c r="V44" s="32" t="s">
        <v>179</v>
      </c>
      <c r="W44" s="37" t="s">
        <v>177</v>
      </c>
      <c r="X44" s="37">
        <v>45357</v>
      </c>
      <c r="Y44" s="34">
        <v>202462000022274</v>
      </c>
      <c r="Z44" s="32" t="s">
        <v>177</v>
      </c>
      <c r="AA44" s="35">
        <v>45356</v>
      </c>
      <c r="AB44" s="38" t="s">
        <v>300</v>
      </c>
      <c r="AC44" s="37">
        <v>45449</v>
      </c>
      <c r="AD44" s="32" t="s">
        <v>363</v>
      </c>
      <c r="AE44" s="32" t="s">
        <v>88</v>
      </c>
      <c r="AF44" s="32" t="s">
        <v>89</v>
      </c>
      <c r="AG44" s="32" t="s">
        <v>181</v>
      </c>
    </row>
    <row r="45" spans="1:33" s="11" customFormat="1" ht="90">
      <c r="A45" s="34">
        <v>44</v>
      </c>
      <c r="B45" s="34">
        <v>202462000973932</v>
      </c>
      <c r="C45" s="35">
        <v>45307</v>
      </c>
      <c r="D45" s="37">
        <v>45307</v>
      </c>
      <c r="E45" s="32" t="s">
        <v>209</v>
      </c>
      <c r="F45" s="32" t="s">
        <v>75</v>
      </c>
      <c r="G45" s="32" t="s">
        <v>79</v>
      </c>
      <c r="H45" s="32" t="s">
        <v>292</v>
      </c>
      <c r="I45" s="32" t="s">
        <v>301</v>
      </c>
      <c r="J45" s="32" t="s">
        <v>174</v>
      </c>
      <c r="K45" s="32" t="s">
        <v>7</v>
      </c>
      <c r="L45" s="32" t="s">
        <v>236</v>
      </c>
      <c r="M45" s="32" t="s">
        <v>180</v>
      </c>
      <c r="N45" s="34">
        <f>NETWORKDAYS(C45,D45,'Dias Festivos'!$B$1:$B$24)-1</f>
        <v>0</v>
      </c>
      <c r="O45" s="34">
        <f>IF(AA45="NO APLICA","NO APLICA",(IF(AA45="NO SE PUDO ESTABLECER","NO SE PUDO ESTABLECER",(IF(AA45="Fuera de Términos","FUERA DE TÉRMINOS",NETWORKDAYS(D45,AA45,'Dias Festivos'!$B$1:$B$24))))))</f>
        <v>13</v>
      </c>
      <c r="P45" s="34">
        <f>IF(AC45="NO APLICA","NO APLICA",(IF(AC45="NO SE PUDO ESTABLECER","NO SE PUDO ESTABLECER",NETWORKDAYS(AA45,AC45,'Dias Festivos'!$B$1:$B$24))))</f>
        <v>9</v>
      </c>
      <c r="Q45" s="32">
        <f>IF(AC45="NO APLICA","NO APLICA",(IF(AC45="NO SE PUDO ESTABLECER","NO SE PUDO ESTABLECER",NETWORKDAYS(C45,AC45,'Dias Festivos'!$B$1:$B$24))))</f>
        <v>21</v>
      </c>
      <c r="R45" s="32" t="s">
        <v>179</v>
      </c>
      <c r="S45" s="32" t="s">
        <v>179</v>
      </c>
      <c r="T45" s="32" t="s">
        <v>177</v>
      </c>
      <c r="U45" s="32" t="s">
        <v>179</v>
      </c>
      <c r="V45" s="32" t="s">
        <v>179</v>
      </c>
      <c r="W45" s="37" t="s">
        <v>177</v>
      </c>
      <c r="X45" s="37">
        <v>45327</v>
      </c>
      <c r="Y45" s="34">
        <v>202462000001384</v>
      </c>
      <c r="Z45" s="32" t="s">
        <v>177</v>
      </c>
      <c r="AA45" s="35">
        <v>45323</v>
      </c>
      <c r="AB45" s="38" t="s">
        <v>302</v>
      </c>
      <c r="AC45" s="37">
        <v>45335</v>
      </c>
      <c r="AD45" s="32" t="s">
        <v>364</v>
      </c>
      <c r="AE45" s="32" t="s">
        <v>88</v>
      </c>
      <c r="AF45" s="32" t="s">
        <v>89</v>
      </c>
      <c r="AG45" s="32" t="s">
        <v>190</v>
      </c>
    </row>
    <row r="46" spans="1:33" s="11" customFormat="1" ht="135">
      <c r="A46" s="34">
        <v>45</v>
      </c>
      <c r="B46" s="34">
        <v>202462001975152</v>
      </c>
      <c r="C46" s="37">
        <v>45357</v>
      </c>
      <c r="D46" s="37">
        <v>45357</v>
      </c>
      <c r="E46" s="32" t="s">
        <v>210</v>
      </c>
      <c r="F46" s="32" t="s">
        <v>77</v>
      </c>
      <c r="G46" s="32" t="s">
        <v>79</v>
      </c>
      <c r="H46" s="32" t="s">
        <v>186</v>
      </c>
      <c r="I46" s="32" t="s">
        <v>303</v>
      </c>
      <c r="J46" s="32" t="s">
        <v>174</v>
      </c>
      <c r="K46" s="32" t="s">
        <v>12</v>
      </c>
      <c r="L46" s="32" t="s">
        <v>235</v>
      </c>
      <c r="M46" s="32" t="s">
        <v>176</v>
      </c>
      <c r="N46" s="34">
        <f>NETWORKDAYS(C46,D46,'Dias Festivos'!$B$1:$B$24)-1</f>
        <v>0</v>
      </c>
      <c r="O46" s="34">
        <f>IF(AA46="NO APLICA","NO APLICA",(IF(AA46="NO SE PUDO ESTABLECER","NO SE PUDO ESTABLECER",(IF(AA46="Fuera de Términos","FUERA DE TÉRMINOS",NETWORKDAYS(D46,AA46,'Dias Festivos'!$B$1:$B$24))))))</f>
        <v>27</v>
      </c>
      <c r="P46" s="34">
        <f>IF(AC46="NO APLICA","NO APLICA",(IF(AC46="NO SE PUDO ESTABLECER","NO SE PUDO ESTABLECER",NETWORKDAYS(AA46,AC46,'Dias Festivos'!$B$1:$B$24))))</f>
        <v>6</v>
      </c>
      <c r="Q46" s="32">
        <f>IF(AC46="NO APLICA","NO APLICA",(IF(AC46="NO SE PUDO ESTABLECER","NO SE PUDO ESTABLECER",NETWORKDAYS(C46,AC46,'Dias Festivos'!$B$1:$B$24))))</f>
        <v>32</v>
      </c>
      <c r="R46" s="32" t="s">
        <v>179</v>
      </c>
      <c r="S46" s="32" t="s">
        <v>178</v>
      </c>
      <c r="T46" s="32" t="s">
        <v>178</v>
      </c>
      <c r="U46" s="32" t="s">
        <v>179</v>
      </c>
      <c r="V46" s="32" t="s">
        <v>255</v>
      </c>
      <c r="W46" s="37" t="s">
        <v>177</v>
      </c>
      <c r="X46" s="37">
        <v>45405</v>
      </c>
      <c r="Y46" s="34">
        <v>202462000012154</v>
      </c>
      <c r="Z46" s="32" t="s">
        <v>177</v>
      </c>
      <c r="AA46" s="35">
        <v>45398</v>
      </c>
      <c r="AB46" s="38" t="s">
        <v>304</v>
      </c>
      <c r="AC46" s="37">
        <v>45406</v>
      </c>
      <c r="AD46" s="44" t="s">
        <v>365</v>
      </c>
      <c r="AE46" s="32" t="s">
        <v>90</v>
      </c>
      <c r="AF46" s="32" t="s">
        <v>91</v>
      </c>
      <c r="AG46" s="32" t="s">
        <v>174</v>
      </c>
    </row>
    <row r="47" spans="1:33" s="11" customFormat="1" ht="120">
      <c r="A47" s="34">
        <v>46</v>
      </c>
      <c r="B47" s="34">
        <v>202462002160052</v>
      </c>
      <c r="C47" s="35">
        <v>45363</v>
      </c>
      <c r="D47" s="35">
        <v>45364</v>
      </c>
      <c r="E47" s="32" t="s">
        <v>211</v>
      </c>
      <c r="F47" s="32" t="s">
        <v>75</v>
      </c>
      <c r="G47" s="32" t="s">
        <v>79</v>
      </c>
      <c r="H47" s="42" t="s">
        <v>305</v>
      </c>
      <c r="I47" s="32" t="s">
        <v>306</v>
      </c>
      <c r="J47" s="32" t="s">
        <v>181</v>
      </c>
      <c r="K47" s="32" t="s">
        <v>9</v>
      </c>
      <c r="L47" s="32" t="s">
        <v>235</v>
      </c>
      <c r="M47" s="32" t="s">
        <v>177</v>
      </c>
      <c r="N47" s="34">
        <f>NETWORKDAYS(C47,D47,'Dias Festivos'!$B$1:$B$24)-1</f>
        <v>1</v>
      </c>
      <c r="O47" s="34" t="str">
        <f>IF(AA47="NO APLICA","NO APLICA",(IF(AA47="NO SE PUDO ESTABLECER","NO SE PUDO ESTABLECER",(IF(AA47="Fuera de Términos","FUERA DE TÉRMINOS",NETWORKDAYS(D47,AA47,'Dias Festivos'!$B$1:$B$24))))))</f>
        <v>NO APLICA</v>
      </c>
      <c r="P47" s="34" t="str">
        <f>IF(AC47="NO APLICA","NO APLICA",(IF(AC47="NO SE PUDO ESTABLECER","NO SE PUDO ESTABLECER",NETWORKDAYS(AA47,AC47,'Dias Festivos'!$B$1:$B$24))))</f>
        <v>NO APLICA</v>
      </c>
      <c r="Q47" s="32" t="str">
        <f>IF(AC47="NO APLICA","NO APLICA",(IF(AC47="NO SE PUDO ESTABLECER","NO SE PUDO ESTABLECER",NETWORKDAYS(C47,AC47,'Dias Festivos'!$B$1:$B$24))))</f>
        <v>NO APLICA</v>
      </c>
      <c r="R47" s="32" t="s">
        <v>179</v>
      </c>
      <c r="S47" s="32" t="s">
        <v>177</v>
      </c>
      <c r="T47" s="32" t="s">
        <v>177</v>
      </c>
      <c r="U47" s="32" t="s">
        <v>177</v>
      </c>
      <c r="V47" s="32" t="s">
        <v>177</v>
      </c>
      <c r="W47" s="32" t="s">
        <v>177</v>
      </c>
      <c r="X47" s="32" t="s">
        <v>177</v>
      </c>
      <c r="Y47" s="32" t="s">
        <v>177</v>
      </c>
      <c r="Z47" s="32" t="s">
        <v>177</v>
      </c>
      <c r="AA47" s="32" t="s">
        <v>177</v>
      </c>
      <c r="AB47" s="32" t="s">
        <v>177</v>
      </c>
      <c r="AC47" s="32" t="s">
        <v>177</v>
      </c>
      <c r="AD47" s="32" t="s">
        <v>332</v>
      </c>
      <c r="AE47" s="32" t="s">
        <v>88</v>
      </c>
      <c r="AF47" s="32" t="s">
        <v>89</v>
      </c>
      <c r="AG47" s="32" t="s">
        <v>181</v>
      </c>
    </row>
    <row r="48" spans="1:33" s="11" customFormat="1" ht="105">
      <c r="A48" s="34">
        <v>47</v>
      </c>
      <c r="B48" s="34">
        <v>202462003337722</v>
      </c>
      <c r="C48" s="35">
        <v>45414</v>
      </c>
      <c r="D48" s="35">
        <v>45414</v>
      </c>
      <c r="E48" s="32" t="s">
        <v>212</v>
      </c>
      <c r="F48" s="32" t="s">
        <v>75</v>
      </c>
      <c r="G48" s="32" t="s">
        <v>79</v>
      </c>
      <c r="H48" s="32" t="s">
        <v>248</v>
      </c>
      <c r="I48" s="32" t="s">
        <v>307</v>
      </c>
      <c r="J48" s="32" t="s">
        <v>181</v>
      </c>
      <c r="K48" s="32" t="s">
        <v>2</v>
      </c>
      <c r="L48" s="32" t="s">
        <v>235</v>
      </c>
      <c r="M48" s="32" t="s">
        <v>180</v>
      </c>
      <c r="N48" s="34">
        <f>NETWORKDAYS(C48,D48,'Dias Festivos'!$B$1:$B$24)-1</f>
        <v>0</v>
      </c>
      <c r="O48" s="34" t="str">
        <f>IF(AA48="NO APLICA","NO APLICA",(IF(AA48="NO SE PUDO ESTABLECER","NO SE PUDO ESTABLECER",(IF(AA48="Fuera de Términos","FUERA DE TÉRMINOS",NETWORKDAYS(D48,AA48,'Dias Festivos'!$B$1:$B$24))))))</f>
        <v>NO APLICA</v>
      </c>
      <c r="P48" s="34" t="str">
        <f>IF(AC48="NO APLICA","NO APLICA",(IF(AC48="NO SE PUDO ESTABLECER","NO SE PUDO ESTABLECER",NETWORKDAYS(AA48,AC48,'Dias Festivos'!$B$1:$B$24))))</f>
        <v>NO APLICA</v>
      </c>
      <c r="Q48" s="32" t="str">
        <f>IF(AC48="NO APLICA","NO APLICA",(IF(AC48="NO SE PUDO ESTABLECER","NO SE PUDO ESTABLECER",NETWORKDAYS(C48,AC48,'Dias Festivos'!$B$1:$B$24))))</f>
        <v>NO APLICA</v>
      </c>
      <c r="R48" s="32" t="s">
        <v>179</v>
      </c>
      <c r="S48" s="32" t="s">
        <v>177</v>
      </c>
      <c r="T48" s="32" t="s">
        <v>177</v>
      </c>
      <c r="U48" s="32" t="s">
        <v>177</v>
      </c>
      <c r="V48" s="32" t="s">
        <v>177</v>
      </c>
      <c r="W48" s="32" t="s">
        <v>177</v>
      </c>
      <c r="X48" s="32" t="s">
        <v>177</v>
      </c>
      <c r="Y48" s="32" t="s">
        <v>177</v>
      </c>
      <c r="Z48" s="32" t="s">
        <v>177</v>
      </c>
      <c r="AA48" s="32" t="s">
        <v>177</v>
      </c>
      <c r="AB48" s="32" t="s">
        <v>177</v>
      </c>
      <c r="AC48" s="32" t="s">
        <v>177</v>
      </c>
      <c r="AD48" s="43" t="s">
        <v>366</v>
      </c>
      <c r="AE48" s="32" t="s">
        <v>88</v>
      </c>
      <c r="AF48" s="32" t="s">
        <v>89</v>
      </c>
      <c r="AG48" s="32" t="s">
        <v>190</v>
      </c>
    </row>
    <row r="49" spans="1:33" s="11" customFormat="1" ht="105">
      <c r="A49" s="34">
        <v>48</v>
      </c>
      <c r="B49" s="34">
        <v>202462003141212</v>
      </c>
      <c r="C49" s="35">
        <v>45405</v>
      </c>
      <c r="D49" s="35">
        <v>45406</v>
      </c>
      <c r="E49" s="32" t="s">
        <v>213</v>
      </c>
      <c r="F49" s="32" t="s">
        <v>75</v>
      </c>
      <c r="G49" s="32" t="s">
        <v>79</v>
      </c>
      <c r="H49" s="32" t="s">
        <v>309</v>
      </c>
      <c r="I49" s="32" t="s">
        <v>310</v>
      </c>
      <c r="J49" s="32" t="s">
        <v>181</v>
      </c>
      <c r="K49" s="32" t="s">
        <v>8</v>
      </c>
      <c r="L49" s="32" t="s">
        <v>237</v>
      </c>
      <c r="M49" s="32" t="s">
        <v>177</v>
      </c>
      <c r="N49" s="34">
        <f>NETWORKDAYS(C49,D49,'Dias Festivos'!$B$1:$B$24)-1</f>
        <v>1</v>
      </c>
      <c r="O49" s="34" t="str">
        <f>IF(AA49="NO APLICA","NO APLICA",(IF(AA49="NO SE PUDO ESTABLECER","NO SE PUDO ESTABLECER",(IF(AA49="Fuera de Términos","FUERA DE TÉRMINOS",NETWORKDAYS(D49,AA49,'Dias Festivos'!$B$1:$B$24))))))</f>
        <v>NO APLICA</v>
      </c>
      <c r="P49" s="34" t="str">
        <f>IF(AC49="NO APLICA","NO APLICA",(IF(AC49="NO SE PUDO ESTABLECER","NO SE PUDO ESTABLECER",NETWORKDAYS(AA49,AC49,'Dias Festivos'!$B$1:$B$24))))</f>
        <v>NO APLICA</v>
      </c>
      <c r="Q49" s="32" t="str">
        <f>IF(AC49="NO APLICA","NO APLICA",(IF(AC49="NO SE PUDO ESTABLECER","NO SE PUDO ESTABLECER",NETWORKDAYS(C49,AC49,'Dias Festivos'!$B$1:$B$24))))</f>
        <v>NO APLICA</v>
      </c>
      <c r="R49" s="32" t="s">
        <v>179</v>
      </c>
      <c r="S49" s="32" t="s">
        <v>177</v>
      </c>
      <c r="T49" s="32" t="s">
        <v>177</v>
      </c>
      <c r="U49" s="32" t="s">
        <v>177</v>
      </c>
      <c r="V49" s="32" t="s">
        <v>177</v>
      </c>
      <c r="W49" s="32" t="s">
        <v>177</v>
      </c>
      <c r="X49" s="32" t="s">
        <v>177</v>
      </c>
      <c r="Y49" s="32" t="s">
        <v>177</v>
      </c>
      <c r="Z49" s="32" t="s">
        <v>177</v>
      </c>
      <c r="AA49" s="32" t="s">
        <v>177</v>
      </c>
      <c r="AB49" s="32">
        <v>0</v>
      </c>
      <c r="AC49" s="32" t="s">
        <v>177</v>
      </c>
      <c r="AD49" s="43" t="s">
        <v>367</v>
      </c>
      <c r="AE49" s="32" t="s">
        <v>88</v>
      </c>
      <c r="AF49" s="32" t="s">
        <v>89</v>
      </c>
      <c r="AG49" s="32" t="s">
        <v>181</v>
      </c>
    </row>
    <row r="50" spans="1:33" s="11" customFormat="1" ht="105">
      <c r="A50" s="34">
        <v>49</v>
      </c>
      <c r="B50" s="34">
        <v>202462002685392</v>
      </c>
      <c r="C50" s="37">
        <v>45384</v>
      </c>
      <c r="D50" s="37">
        <v>45387</v>
      </c>
      <c r="E50" s="32" t="s">
        <v>214</v>
      </c>
      <c r="F50" s="32" t="s">
        <v>75</v>
      </c>
      <c r="G50" s="32" t="s">
        <v>80</v>
      </c>
      <c r="H50" s="32" t="s">
        <v>292</v>
      </c>
      <c r="I50" s="32" t="s">
        <v>311</v>
      </c>
      <c r="J50" s="32" t="s">
        <v>174</v>
      </c>
      <c r="K50" s="32" t="s">
        <v>2</v>
      </c>
      <c r="L50" s="32" t="s">
        <v>236</v>
      </c>
      <c r="M50" s="32" t="s">
        <v>180</v>
      </c>
      <c r="N50" s="34">
        <f>NETWORKDAYS(C50,D50,'Dias Festivos'!$B$1:$B$24)-1</f>
        <v>3</v>
      </c>
      <c r="O50" s="34" t="str">
        <f>IF(AA50="NO APLICA","NO APLICA",(IF(AA50="NO SE PUDO ESTABLECER","NO SE PUDO ESTABLECER",(IF(AA50="Fuera de Términos","FUERA DE TÉRMINOS",NETWORKDAYS(D50,AA50,'Dias Festivos'!$B$1:$B$24))))))</f>
        <v>NO APLICA</v>
      </c>
      <c r="P50" s="34" t="str">
        <f>IF(AC50="NO APLICA","NO APLICA",(IF(AC50="NO SE PUDO ESTABLECER","NO SE PUDO ESTABLECER",NETWORKDAYS(AA50,AC50,'Dias Festivos'!$B$1:$B$24))))</f>
        <v>NO APLICA</v>
      </c>
      <c r="Q50" s="32" t="str">
        <f>IF(AC50="NO APLICA","NO APLICA",(IF(AC50="NO SE PUDO ESTABLECER","NO SE PUDO ESTABLECER",NETWORKDAYS(C50,AC50,'Dias Festivos'!$B$1:$B$24))))</f>
        <v>NO APLICA</v>
      </c>
      <c r="R50" s="32" t="s">
        <v>179</v>
      </c>
      <c r="S50" s="32" t="s">
        <v>177</v>
      </c>
      <c r="T50" s="32" t="s">
        <v>177</v>
      </c>
      <c r="U50" s="32" t="s">
        <v>177</v>
      </c>
      <c r="V50" s="32" t="s">
        <v>177</v>
      </c>
      <c r="W50" s="32" t="s">
        <v>177</v>
      </c>
      <c r="X50" s="32" t="s">
        <v>177</v>
      </c>
      <c r="Y50" s="32" t="s">
        <v>177</v>
      </c>
      <c r="Z50" s="32" t="s">
        <v>177</v>
      </c>
      <c r="AA50" s="32" t="s">
        <v>177</v>
      </c>
      <c r="AB50" s="32" t="s">
        <v>177</v>
      </c>
      <c r="AC50" s="32" t="s">
        <v>177</v>
      </c>
      <c r="AD50" s="32" t="s">
        <v>368</v>
      </c>
      <c r="AE50" s="32" t="s">
        <v>88</v>
      </c>
      <c r="AF50" s="32" t="s">
        <v>89</v>
      </c>
      <c r="AG50" s="32" t="s">
        <v>181</v>
      </c>
    </row>
    <row r="51" spans="1:33" s="11" customFormat="1" ht="120">
      <c r="A51" s="34">
        <v>50</v>
      </c>
      <c r="B51" s="34">
        <v>202462001696472</v>
      </c>
      <c r="C51" s="35">
        <v>45342</v>
      </c>
      <c r="D51" s="35">
        <v>45343</v>
      </c>
      <c r="E51" s="32" t="s">
        <v>215</v>
      </c>
      <c r="F51" s="32" t="s">
        <v>75</v>
      </c>
      <c r="G51" s="32" t="s">
        <v>82</v>
      </c>
      <c r="H51" s="32" t="s">
        <v>248</v>
      </c>
      <c r="I51" s="32" t="s">
        <v>312</v>
      </c>
      <c r="J51" s="32" t="s">
        <v>174</v>
      </c>
      <c r="K51" s="32" t="s">
        <v>7</v>
      </c>
      <c r="L51" s="32" t="s">
        <v>236</v>
      </c>
      <c r="M51" s="32" t="s">
        <v>176</v>
      </c>
      <c r="N51" s="34">
        <f>NETWORKDAYS(C51,D51,'Dias Festivos'!$B$1:$B$24)-1</f>
        <v>1</v>
      </c>
      <c r="O51" s="34">
        <f>IF(AA51="NO APLICA","NO APLICA",(IF(AA51="NO SE PUDO ESTABLECER","NO SE PUDO ESTABLECER",(IF(AA51="Fuera de Términos","FUERA DE TÉRMINOS",NETWORKDAYS(D51,AA51,'Dias Festivos'!$B$1:$B$24))))))</f>
        <v>13</v>
      </c>
      <c r="P51" s="34">
        <f>IF(AC51="NO APLICA","NO APLICA",(IF(AC51="NO SE PUDO ESTABLECER","NO SE PUDO ESTABLECER",NETWORKDAYS(AA51,AC51,'Dias Festivos'!$B$1:$B$24))))</f>
        <v>9</v>
      </c>
      <c r="Q51" s="32">
        <f>IF(AC51="NO APLICA","NO APLICA",(IF(AC51="NO SE PUDO ESTABLECER","NO SE PUDO ESTABLECER",NETWORKDAYS(C51,AC51,'Dias Festivos'!$B$1:$B$24))))</f>
        <v>23</v>
      </c>
      <c r="R51" s="32" t="s">
        <v>179</v>
      </c>
      <c r="S51" s="32" t="s">
        <v>178</v>
      </c>
      <c r="T51" s="32" t="s">
        <v>179</v>
      </c>
      <c r="U51" s="32" t="s">
        <v>179</v>
      </c>
      <c r="V51" s="32" t="s">
        <v>179</v>
      </c>
      <c r="W51" s="32" t="s">
        <v>177</v>
      </c>
      <c r="X51" s="37">
        <v>45370</v>
      </c>
      <c r="Y51" s="34">
        <v>202462000007234</v>
      </c>
      <c r="Z51" s="32" t="s">
        <v>177</v>
      </c>
      <c r="AA51" s="35">
        <v>45360</v>
      </c>
      <c r="AB51" s="38" t="s">
        <v>313</v>
      </c>
      <c r="AC51" s="37">
        <v>45372</v>
      </c>
      <c r="AD51" s="32" t="s">
        <v>369</v>
      </c>
      <c r="AE51" s="32" t="s">
        <v>88</v>
      </c>
      <c r="AF51" s="32" t="s">
        <v>89</v>
      </c>
      <c r="AG51" s="32" t="s">
        <v>190</v>
      </c>
    </row>
    <row r="52" spans="1:33" s="11" customFormat="1" ht="75">
      <c r="A52" s="34">
        <v>51</v>
      </c>
      <c r="B52" s="34">
        <v>202462004349142</v>
      </c>
      <c r="C52" s="35">
        <v>45455</v>
      </c>
      <c r="D52" s="35">
        <v>45456</v>
      </c>
      <c r="E52" s="32" t="s">
        <v>216</v>
      </c>
      <c r="F52" s="32" t="s">
        <v>75</v>
      </c>
      <c r="G52" s="32" t="s">
        <v>79</v>
      </c>
      <c r="H52" s="32" t="s">
        <v>314</v>
      </c>
      <c r="I52" s="32" t="s">
        <v>315</v>
      </c>
      <c r="J52" s="32" t="s">
        <v>174</v>
      </c>
      <c r="K52" s="32" t="s">
        <v>3</v>
      </c>
      <c r="L52" s="32" t="s">
        <v>235</v>
      </c>
      <c r="M52" s="32" t="s">
        <v>180</v>
      </c>
      <c r="N52" s="34">
        <f>NETWORKDAYS(C52,D52,'Dias Festivos'!$B$1:$B$24)-1</f>
        <v>1</v>
      </c>
      <c r="O52" s="34" t="str">
        <f>IF(AA52="NO APLICA","NO APLICA",(IF(AA52="NO SE PUDO ESTABLECER","NO SE PUDO ESTABLECER",(IF(AA52="Fuera de Términos","FUERA DE TÉRMINOS",NETWORKDAYS(D52,AA52,'Dias Festivos'!$B$1:$B$24))))))</f>
        <v>NO APLICA</v>
      </c>
      <c r="P52" s="34" t="str">
        <f>IF(AC52="NO APLICA","NO APLICA",(IF(AC52="NO SE PUDO ESTABLECER","NO SE PUDO ESTABLECER",NETWORKDAYS(AA52,AC52,'Dias Festivos'!$B$1:$B$24))))</f>
        <v>NO APLICA</v>
      </c>
      <c r="Q52" s="32" t="str">
        <f>IF(AC52="NO APLICA","NO APLICA",(IF(AC52="NO SE PUDO ESTABLECER","NO SE PUDO ESTABLECER",NETWORKDAYS(C52,AC52,'Dias Festivos'!$B$1:$B$24))))</f>
        <v>NO APLICA</v>
      </c>
      <c r="R52" s="32" t="s">
        <v>179</v>
      </c>
      <c r="S52" s="32" t="s">
        <v>177</v>
      </c>
      <c r="T52" s="32" t="s">
        <v>177</v>
      </c>
      <c r="U52" s="32" t="s">
        <v>177</v>
      </c>
      <c r="V52" s="32" t="s">
        <v>177</v>
      </c>
      <c r="W52" s="32" t="s">
        <v>177</v>
      </c>
      <c r="X52" s="32" t="s">
        <v>177</v>
      </c>
      <c r="Y52" s="32" t="s">
        <v>177</v>
      </c>
      <c r="Z52" s="32" t="s">
        <v>177</v>
      </c>
      <c r="AA52" s="32" t="s">
        <v>177</v>
      </c>
      <c r="AB52" s="32" t="s">
        <v>177</v>
      </c>
      <c r="AC52" s="32" t="s">
        <v>177</v>
      </c>
      <c r="AD52" s="32" t="s">
        <v>370</v>
      </c>
      <c r="AE52" s="32" t="s">
        <v>90</v>
      </c>
      <c r="AF52" s="32" t="s">
        <v>91</v>
      </c>
      <c r="AG52" s="32" t="s">
        <v>181</v>
      </c>
    </row>
    <row r="53" spans="1:33" s="11" customFormat="1" ht="135">
      <c r="A53" s="34">
        <v>52</v>
      </c>
      <c r="B53" s="34">
        <v>202462001531932</v>
      </c>
      <c r="C53" s="35">
        <v>45334</v>
      </c>
      <c r="D53" s="35">
        <v>45334</v>
      </c>
      <c r="E53" s="32" t="s">
        <v>217</v>
      </c>
      <c r="F53" s="32" t="s">
        <v>75</v>
      </c>
      <c r="G53" s="32" t="s">
        <v>79</v>
      </c>
      <c r="H53" s="32" t="s">
        <v>248</v>
      </c>
      <c r="I53" s="32" t="s">
        <v>316</v>
      </c>
      <c r="J53" s="32" t="s">
        <v>174</v>
      </c>
      <c r="K53" s="32" t="s">
        <v>9</v>
      </c>
      <c r="L53" s="32" t="s">
        <v>234</v>
      </c>
      <c r="M53" s="32" t="s">
        <v>176</v>
      </c>
      <c r="N53" s="34">
        <f>NETWORKDAYS(C53,D53,'Dias Festivos'!$B$1:$B$24)-1</f>
        <v>0</v>
      </c>
      <c r="O53" s="34">
        <f>IF(AA53="NO APLICA","NO APLICA",(IF(AA53="NO SE PUDO ESTABLECER","NO SE PUDO ESTABLECER",(IF(AA53="Fuera de Términos","FUERA DE TÉRMINOS",NETWORKDAYS(D53,AA53,'Dias Festivos'!$B$1:$B$24))))))</f>
        <v>45</v>
      </c>
      <c r="P53" s="34">
        <f>IF(AC53="NO APLICA","NO APLICA",(IF(AC53="NO SE PUDO ESTABLECER","NO SE PUDO ESTABLECER",NETWORKDAYS(AA53,AC53,'Dias Festivos'!$B$1:$B$24))))</f>
        <v>5</v>
      </c>
      <c r="Q53" s="32">
        <f>IF(AC53="NO APLICA","NO APLICA",(IF(AC53="NO SE PUDO ESTABLECER","NO SE PUDO ESTABLECER",NETWORKDAYS(C53,AC53,'Dias Festivos'!$B$1:$B$24))))</f>
        <v>49</v>
      </c>
      <c r="R53" s="32" t="s">
        <v>179</v>
      </c>
      <c r="S53" s="32" t="s">
        <v>178</v>
      </c>
      <c r="T53" s="32" t="s">
        <v>178</v>
      </c>
      <c r="U53" s="32" t="s">
        <v>255</v>
      </c>
      <c r="V53" s="32" t="s">
        <v>255</v>
      </c>
      <c r="W53" s="37" t="s">
        <v>317</v>
      </c>
      <c r="X53" s="37">
        <v>45405</v>
      </c>
      <c r="Y53" s="34">
        <v>202462000012034</v>
      </c>
      <c r="Z53" s="32" t="s">
        <v>177</v>
      </c>
      <c r="AA53" s="35">
        <v>45399</v>
      </c>
      <c r="AB53" s="38" t="s">
        <v>318</v>
      </c>
      <c r="AC53" s="37">
        <v>45406</v>
      </c>
      <c r="AD53" s="43" t="s">
        <v>371</v>
      </c>
      <c r="AE53" s="32" t="s">
        <v>88</v>
      </c>
      <c r="AF53" s="32" t="s">
        <v>89</v>
      </c>
      <c r="AG53" s="32" t="s">
        <v>190</v>
      </c>
    </row>
    <row r="54" spans="1:33" s="11" customFormat="1" ht="120">
      <c r="A54" s="34">
        <v>53</v>
      </c>
      <c r="B54" s="34">
        <v>202462001710572</v>
      </c>
      <c r="C54" s="35">
        <v>45343</v>
      </c>
      <c r="D54" s="35">
        <v>45344</v>
      </c>
      <c r="E54" s="32" t="s">
        <v>218</v>
      </c>
      <c r="F54" s="32" t="s">
        <v>75</v>
      </c>
      <c r="G54" s="32" t="s">
        <v>82</v>
      </c>
      <c r="H54" s="45" t="s">
        <v>248</v>
      </c>
      <c r="I54" s="32" t="s">
        <v>319</v>
      </c>
      <c r="J54" s="32" t="s">
        <v>174</v>
      </c>
      <c r="K54" s="32" t="s">
        <v>2</v>
      </c>
      <c r="L54" s="32" t="s">
        <v>234</v>
      </c>
      <c r="M54" s="32" t="s">
        <v>176</v>
      </c>
      <c r="N54" s="34">
        <f>NETWORKDAYS(C54,D54,'Dias Festivos'!$B$1:$B$24)-1</f>
        <v>1</v>
      </c>
      <c r="O54" s="34">
        <f>IF(AA54="NO APLICA","NO APLICA",(IF(AA54="NO SE PUDO ESTABLECER","NO SE PUDO ESTABLECER",(IF(AA54="Fuera de Términos","FUERA DE TÉRMINOS",NETWORKDAYS(D54,AA54,'Dias Festivos'!$B$1:$B$24))))))</f>
        <v>18</v>
      </c>
      <c r="P54" s="34">
        <f>IF(AC54="NO APLICA","NO APLICA",(IF(AC54="NO SE PUDO ESTABLECER","NO SE PUDO ESTABLECER",NETWORKDAYS(AA54,AC54,'Dias Festivos'!$B$1:$B$24))))</f>
        <v>4</v>
      </c>
      <c r="Q54" s="32">
        <f>IF(AC54="NO APLICA","NO APLICA",(IF(AC54="NO SE PUDO ESTABLECER","NO SE PUDO ESTABLECER",NETWORKDAYS(C54,AC54,'Dias Festivos'!$B$1:$B$24))))</f>
        <v>22</v>
      </c>
      <c r="R54" s="32" t="s">
        <v>179</v>
      </c>
      <c r="S54" s="32" t="s">
        <v>178</v>
      </c>
      <c r="T54" s="32" t="s">
        <v>178</v>
      </c>
      <c r="U54" s="32" t="s">
        <v>255</v>
      </c>
      <c r="V54" s="32" t="s">
        <v>255</v>
      </c>
      <c r="W54" s="37" t="s">
        <v>177</v>
      </c>
      <c r="X54" s="37">
        <v>45370</v>
      </c>
      <c r="Y54" s="34">
        <v>202462000007234</v>
      </c>
      <c r="Z54" s="32" t="s">
        <v>177</v>
      </c>
      <c r="AA54" s="35">
        <v>45369</v>
      </c>
      <c r="AB54" s="38" t="s">
        <v>320</v>
      </c>
      <c r="AC54" s="37">
        <v>45372</v>
      </c>
      <c r="AD54" s="43" t="s">
        <v>372</v>
      </c>
      <c r="AE54" s="32" t="s">
        <v>88</v>
      </c>
      <c r="AF54" s="32" t="s">
        <v>89</v>
      </c>
      <c r="AG54" s="32" t="s">
        <v>190</v>
      </c>
    </row>
    <row r="55" spans="1:33" s="11" customFormat="1" ht="90">
      <c r="A55" s="34">
        <v>54</v>
      </c>
      <c r="B55" s="34">
        <v>202462002554062</v>
      </c>
      <c r="C55" s="35">
        <v>45377</v>
      </c>
      <c r="D55" s="35">
        <v>45383</v>
      </c>
      <c r="E55" s="32" t="s">
        <v>219</v>
      </c>
      <c r="F55" s="32" t="s">
        <v>75</v>
      </c>
      <c r="G55" s="32" t="s">
        <v>79</v>
      </c>
      <c r="H55" s="32" t="s">
        <v>321</v>
      </c>
      <c r="I55" s="32" t="s">
        <v>322</v>
      </c>
      <c r="J55" s="32" t="s">
        <v>174</v>
      </c>
      <c r="K55" s="32" t="s">
        <v>7</v>
      </c>
      <c r="L55" s="32" t="s">
        <v>234</v>
      </c>
      <c r="M55" s="32" t="s">
        <v>180</v>
      </c>
      <c r="N55" s="34">
        <f>NETWORKDAYS(C55,D55,'Dias Festivos'!$B$1:$B$24)-1</f>
        <v>2</v>
      </c>
      <c r="O55" s="34" t="str">
        <f>IF(AA55="NO APLICA","NO APLICA",(IF(AA55="NO SE PUDO ESTABLECER","NO SE PUDO ESTABLECER",(IF(AA55="Fuera de Términos","FUERA DE TÉRMINOS",NETWORKDAYS(D55,AA55,'Dias Festivos'!$B$1:$B$24))))))</f>
        <v>NO APLICA</v>
      </c>
      <c r="P55" s="34" t="str">
        <f>IF(AC55="NO APLICA","NO APLICA",(IF(AC55="NO SE PUDO ESTABLECER","NO SE PUDO ESTABLECER",NETWORKDAYS(AA55,AC55,'Dias Festivos'!$B$1:$B$24))))</f>
        <v>NO APLICA</v>
      </c>
      <c r="Q55" s="32" t="str">
        <f>IF(AC55="NO APLICA","NO APLICA",(IF(AC55="NO SE PUDO ESTABLECER","NO SE PUDO ESTABLECER",NETWORKDAYS(C55,AC55,'Dias Festivos'!$B$1:$B$24))))</f>
        <v>NO APLICA</v>
      </c>
      <c r="R55" s="32" t="s">
        <v>255</v>
      </c>
      <c r="S55" s="32" t="s">
        <v>177</v>
      </c>
      <c r="T55" s="32" t="s">
        <v>177</v>
      </c>
      <c r="U55" s="32" t="s">
        <v>177</v>
      </c>
      <c r="V55" s="32" t="s">
        <v>177</v>
      </c>
      <c r="W55" s="32" t="s">
        <v>177</v>
      </c>
      <c r="X55" s="32" t="s">
        <v>177</v>
      </c>
      <c r="Y55" s="32" t="s">
        <v>177</v>
      </c>
      <c r="Z55" s="32" t="s">
        <v>177</v>
      </c>
      <c r="AA55" s="32" t="s">
        <v>177</v>
      </c>
      <c r="AB55" s="32" t="s">
        <v>177</v>
      </c>
      <c r="AC55" s="32" t="s">
        <v>177</v>
      </c>
      <c r="AD55" s="32" t="s">
        <v>373</v>
      </c>
      <c r="AE55" s="32" t="s">
        <v>88</v>
      </c>
      <c r="AF55" s="32" t="s">
        <v>89</v>
      </c>
      <c r="AG55" s="32" t="s">
        <v>190</v>
      </c>
    </row>
    <row r="56" spans="1:33" s="11" customFormat="1" ht="150">
      <c r="A56" s="34">
        <v>55</v>
      </c>
      <c r="B56" s="34">
        <v>202462001859932</v>
      </c>
      <c r="C56" s="35">
        <v>45351</v>
      </c>
      <c r="D56" s="35">
        <v>45352</v>
      </c>
      <c r="E56" s="32" t="s">
        <v>220</v>
      </c>
      <c r="F56" s="32" t="s">
        <v>75</v>
      </c>
      <c r="G56" s="32" t="s">
        <v>79</v>
      </c>
      <c r="H56" s="32" t="s">
        <v>186</v>
      </c>
      <c r="I56" s="32" t="s">
        <v>323</v>
      </c>
      <c r="J56" s="32" t="s">
        <v>174</v>
      </c>
      <c r="K56" s="32" t="s">
        <v>3</v>
      </c>
      <c r="L56" s="32" t="s">
        <v>235</v>
      </c>
      <c r="M56" s="32" t="s">
        <v>176</v>
      </c>
      <c r="N56" s="34">
        <f>NETWORKDAYS(C56,D56,'Dias Festivos'!$B$1:$B$24)-1</f>
        <v>1</v>
      </c>
      <c r="O56" s="34">
        <f>IF(AA56="NO APLICA","NO APLICA",(IF(AA56="NO SE PUDO ESTABLECER","NO SE PUDO ESTABLECER",(IF(AA56="Fuera de Términos","FUERA DE TÉRMINOS",NETWORKDAYS(D56,AA56,'Dias Festivos'!$B$1:$B$24))))))</f>
        <v>22</v>
      </c>
      <c r="P56" s="34">
        <f>IF(AC56="NO APLICA","NO APLICA",(IF(AC56="NO SE PUDO ESTABLECER","NO SE PUDO ESTABLECER",NETWORKDAYS(AA56,AC56,'Dias Festivos'!$B$1:$B$24))))</f>
        <v>10</v>
      </c>
      <c r="Q56" s="32">
        <f>IF(AC56="NO APLICA","NO APLICA",(IF(AC56="NO SE PUDO ESTABLECER","NO SE PUDO ESTABLECER",NETWORKDAYS(C56,AC56,'Dias Festivos'!$B$1:$B$24))))</f>
        <v>32</v>
      </c>
      <c r="R56" s="32" t="s">
        <v>255</v>
      </c>
      <c r="S56" s="32" t="s">
        <v>178</v>
      </c>
      <c r="T56" s="32" t="s">
        <v>178</v>
      </c>
      <c r="U56" s="32" t="s">
        <v>255</v>
      </c>
      <c r="V56" s="32" t="s">
        <v>255</v>
      </c>
      <c r="W56" s="37" t="s">
        <v>177</v>
      </c>
      <c r="X56" s="37">
        <v>45399</v>
      </c>
      <c r="Y56" s="34">
        <v>202462000011124</v>
      </c>
      <c r="Z56" s="32" t="s">
        <v>177</v>
      </c>
      <c r="AA56" s="35">
        <v>45386</v>
      </c>
      <c r="AB56" s="38" t="s">
        <v>324</v>
      </c>
      <c r="AC56" s="37">
        <v>45400</v>
      </c>
      <c r="AD56" s="43" t="s">
        <v>374</v>
      </c>
      <c r="AE56" s="32" t="s">
        <v>88</v>
      </c>
      <c r="AF56" s="32" t="s">
        <v>89</v>
      </c>
      <c r="AG56" s="32" t="s">
        <v>181</v>
      </c>
    </row>
    <row r="57" spans="1:33" s="11" customFormat="1" ht="135">
      <c r="A57" s="34">
        <v>56</v>
      </c>
      <c r="B57" s="34">
        <v>202462003419572</v>
      </c>
      <c r="C57" s="35">
        <v>45418</v>
      </c>
      <c r="D57" s="37">
        <v>45418</v>
      </c>
      <c r="E57" s="32" t="s">
        <v>221</v>
      </c>
      <c r="F57" s="32" t="s">
        <v>75</v>
      </c>
      <c r="G57" s="32" t="s">
        <v>80</v>
      </c>
      <c r="H57" s="32" t="s">
        <v>186</v>
      </c>
      <c r="I57" s="32" t="s">
        <v>325</v>
      </c>
      <c r="J57" s="32" t="s">
        <v>174</v>
      </c>
      <c r="K57" s="32" t="s">
        <v>3</v>
      </c>
      <c r="L57" s="32" t="s">
        <v>235</v>
      </c>
      <c r="M57" s="32" t="s">
        <v>182</v>
      </c>
      <c r="N57" s="34">
        <f>NETWORKDAYS(C57,D57,'Dias Festivos'!$B$1:$B$24)-1</f>
        <v>0</v>
      </c>
      <c r="O57" s="34">
        <f>IF(AA57="NO APLICA","NO APLICA",(IF(AA57="NO SE PUDO ESTABLECER","NO SE PUDO ESTABLECER",(IF(AA57="Fuera de Términos","FUERA DE TÉRMINOS",NETWORKDAYS(D57,AA57,'Dias Festivos'!$B$1:$B$24))))))</f>
        <v>30</v>
      </c>
      <c r="P57" s="34">
        <f>IF(AC57="NO APLICA","NO APLICA",(IF(AC57="NO SE PUDO ESTABLECER","NO SE PUDO ESTABLECER",NETWORKDAYS(AA57,AC57,'Dias Festivos'!$B$1:$B$24))))</f>
        <v>5</v>
      </c>
      <c r="Q57" s="32">
        <f>IF(AC57="NO APLICA","NO APLICA",(IF(AC57="NO SE PUDO ESTABLECER","NO SE PUDO ESTABLECER",NETWORKDAYS(C57,AC57,'Dias Festivos'!$B$1:$B$24))))</f>
        <v>34</v>
      </c>
      <c r="R57" s="32" t="s">
        <v>255</v>
      </c>
      <c r="S57" s="32" t="s">
        <v>252</v>
      </c>
      <c r="T57" s="32" t="s">
        <v>252</v>
      </c>
      <c r="U57" s="32" t="s">
        <v>255</v>
      </c>
      <c r="V57" s="32" t="s">
        <v>255</v>
      </c>
      <c r="W57" s="37" t="s">
        <v>177</v>
      </c>
      <c r="X57" s="37">
        <v>45467</v>
      </c>
      <c r="Y57" s="34">
        <v>202462000027864</v>
      </c>
      <c r="Z57" s="32" t="s">
        <v>177</v>
      </c>
      <c r="AA57" s="35">
        <v>45462</v>
      </c>
      <c r="AB57" s="38" t="s">
        <v>326</v>
      </c>
      <c r="AC57" s="37">
        <v>45468</v>
      </c>
      <c r="AD57" s="32" t="s">
        <v>327</v>
      </c>
      <c r="AE57" s="32" t="s">
        <v>88</v>
      </c>
      <c r="AF57" s="32" t="s">
        <v>89</v>
      </c>
      <c r="AG57" s="32" t="s">
        <v>181</v>
      </c>
    </row>
    <row r="58" spans="1:33" s="11" customFormat="1" ht="105">
      <c r="A58" s="34">
        <v>57</v>
      </c>
      <c r="B58" s="34">
        <v>202462001536302</v>
      </c>
      <c r="C58" s="35">
        <v>45335</v>
      </c>
      <c r="D58" s="37">
        <v>45335</v>
      </c>
      <c r="E58" s="32" t="s">
        <v>222</v>
      </c>
      <c r="F58" s="32" t="s">
        <v>75</v>
      </c>
      <c r="G58" s="32" t="s">
        <v>79</v>
      </c>
      <c r="H58" s="32" t="s">
        <v>328</v>
      </c>
      <c r="I58" s="32" t="s">
        <v>329</v>
      </c>
      <c r="J58" s="32" t="s">
        <v>181</v>
      </c>
      <c r="K58" s="32" t="s">
        <v>0</v>
      </c>
      <c r="L58" s="32" t="s">
        <v>234</v>
      </c>
      <c r="M58" s="32" t="s">
        <v>176</v>
      </c>
      <c r="N58" s="34">
        <f>NETWORKDAYS(C58,D58,'Dias Festivos'!$B$1:$B$24)-1</f>
        <v>0</v>
      </c>
      <c r="O58" s="34" t="e">
        <f>IF(AA58="NO APLICA","NO APLICA",(IF(AA58="NO SE PUDO ESTABLECER","NO SE PUDO ESTABLECER",(IF(AA58="Fuera de Términos","FUERA DE TÉRMINOS",NETWORKDAYS(D58,AA58,'Dias Festivos'!$B$1:$B$24))))))</f>
        <v>#VALUE!</v>
      </c>
      <c r="P58" s="34" t="e">
        <f>IF(AC58="NO APLICA","NO APLICA",(IF(AC58="NO SE PUDO ESTABLECER","NO SE PUDO ESTABLECER",NETWORKDAYS(AA58,AC58,'Dias Festivos'!$B$1:$B$24))))</f>
        <v>#VALUE!</v>
      </c>
      <c r="Q58" s="32" t="e">
        <f>IF(AC58="NO APLICA","NO APLICA",(IF(AC58="NO SE PUDO ESTABLECER","NO SE PUDO ESTABLECER",NETWORKDAYS(C58,AC58,'Dias Festivos'!$B$1:$B$24))))</f>
        <v>#VALUE!</v>
      </c>
      <c r="R58" s="32" t="s">
        <v>255</v>
      </c>
      <c r="S58" s="32" t="s">
        <v>255</v>
      </c>
      <c r="T58" s="32" t="s">
        <v>255</v>
      </c>
      <c r="U58" s="32" t="s">
        <v>255</v>
      </c>
      <c r="V58" s="32" t="s">
        <v>255</v>
      </c>
      <c r="W58" s="37" t="s">
        <v>308</v>
      </c>
      <c r="X58" s="37" t="s">
        <v>308</v>
      </c>
      <c r="Y58" s="37" t="s">
        <v>308</v>
      </c>
      <c r="Z58" s="37" t="s">
        <v>308</v>
      </c>
      <c r="AA58" s="37" t="s">
        <v>308</v>
      </c>
      <c r="AB58" s="37" t="s">
        <v>308</v>
      </c>
      <c r="AC58" s="37" t="s">
        <v>308</v>
      </c>
      <c r="AD58" s="32" t="s">
        <v>375</v>
      </c>
      <c r="AE58" s="32" t="s">
        <v>88</v>
      </c>
      <c r="AF58" s="32" t="s">
        <v>89</v>
      </c>
      <c r="AG58" s="32" t="s">
        <v>190</v>
      </c>
    </row>
    <row r="59" spans="1:33" s="11" customFormat="1" ht="120">
      <c r="A59" s="34">
        <v>58</v>
      </c>
      <c r="B59" s="34">
        <v>202462002933912</v>
      </c>
      <c r="C59" s="32" t="s">
        <v>333</v>
      </c>
      <c r="D59" s="37">
        <v>45398</v>
      </c>
      <c r="E59" s="32" t="s">
        <v>223</v>
      </c>
      <c r="F59" s="32" t="s">
        <v>75</v>
      </c>
      <c r="G59" s="32" t="s">
        <v>79</v>
      </c>
      <c r="H59" s="32" t="s">
        <v>186</v>
      </c>
      <c r="I59" s="32" t="s">
        <v>334</v>
      </c>
      <c r="J59" s="32" t="s">
        <v>174</v>
      </c>
      <c r="K59" s="32" t="s">
        <v>7</v>
      </c>
      <c r="L59" s="32" t="s">
        <v>238</v>
      </c>
      <c r="M59" s="32" t="s">
        <v>176</v>
      </c>
      <c r="N59" s="34" t="e">
        <f>NETWORKDAYS(C59,D59,'Dias Festivos'!$B$1:$B$24)-1</f>
        <v>#VALUE!</v>
      </c>
      <c r="O59" s="34">
        <f>IF(AA59="NO APLICA","NO APLICA",(IF(AA59="NO SE PUDO ESTABLECER","NO SE PUDO ESTABLECER",(IF(AA59="Fuera de Términos","FUERA DE TÉRMINOS",NETWORKDAYS(D59,AA59,'Dias Festivos'!$B$1:$B$24))))))</f>
        <v>6</v>
      </c>
      <c r="P59" s="34">
        <f>IF(AC59="NO APLICA","NO APLICA",(IF(AC59="NO SE PUDO ESTABLECER","NO SE PUDO ESTABLECER",NETWORKDAYS(AA59,AC59,'Dias Festivos'!$B$1:$B$24))))</f>
        <v>8</v>
      </c>
      <c r="Q59" s="32" t="e">
        <f>IF(AC59="NO APLICA","NO APLICA",(IF(AC59="NO SE PUDO ESTABLECER","NO SE PUDO ESTABLECER",NETWORKDAYS(C59,AC59,'Dias Festivos'!$B$1:$B$24))))</f>
        <v>#VALUE!</v>
      </c>
      <c r="R59" s="32" t="s">
        <v>179</v>
      </c>
      <c r="S59" s="32" t="s">
        <v>178</v>
      </c>
      <c r="T59" s="32" t="s">
        <v>179</v>
      </c>
      <c r="U59" s="32" t="s">
        <v>179</v>
      </c>
      <c r="V59" s="32" t="s">
        <v>179</v>
      </c>
      <c r="W59" s="37" t="s">
        <v>177</v>
      </c>
      <c r="X59" s="37" t="s">
        <v>336</v>
      </c>
      <c r="Y59" s="34">
        <v>202462000014384</v>
      </c>
      <c r="Z59" s="32" t="s">
        <v>177</v>
      </c>
      <c r="AA59" s="35">
        <v>45406</v>
      </c>
      <c r="AB59" s="38" t="s">
        <v>335</v>
      </c>
      <c r="AC59" s="37">
        <v>45418</v>
      </c>
      <c r="AD59" s="43" t="s">
        <v>376</v>
      </c>
      <c r="AE59" s="32" t="s">
        <v>88</v>
      </c>
      <c r="AF59" s="32" t="s">
        <v>89</v>
      </c>
      <c r="AG59" s="32" t="s">
        <v>190</v>
      </c>
    </row>
    <row r="60" spans="1:33" s="11" customFormat="1" ht="75">
      <c r="A60" s="34">
        <v>59</v>
      </c>
      <c r="B60" s="34">
        <v>202462001719692</v>
      </c>
      <c r="C60" s="37">
        <v>45344</v>
      </c>
      <c r="D60" s="37">
        <v>45344</v>
      </c>
      <c r="E60" s="32" t="s">
        <v>224</v>
      </c>
      <c r="F60" s="32" t="s">
        <v>75</v>
      </c>
      <c r="G60" s="32" t="s">
        <v>79</v>
      </c>
      <c r="H60" s="32" t="s">
        <v>337</v>
      </c>
      <c r="I60" s="32" t="s">
        <v>338</v>
      </c>
      <c r="J60" s="32" t="s">
        <v>181</v>
      </c>
      <c r="K60" s="32" t="s">
        <v>8</v>
      </c>
      <c r="L60" s="32" t="s">
        <v>235</v>
      </c>
      <c r="M60" s="32" t="s">
        <v>177</v>
      </c>
      <c r="N60" s="34">
        <f>NETWORKDAYS(C60,D60,'Dias Festivos'!$B$1:$B$24)-1</f>
        <v>0</v>
      </c>
      <c r="O60" s="34" t="str">
        <f>IF(AA60="NO APLICA","NO APLICA",(IF(AA60="NO SE PUDO ESTABLECER","NO SE PUDO ESTABLECER",(IF(AA60="Fuera de Términos","FUERA DE TÉRMINOS",NETWORKDAYS(D60,AA60,'Dias Festivos'!$B$1:$B$24))))))</f>
        <v>NO APLICA</v>
      </c>
      <c r="P60" s="34" t="str">
        <f>IF(AC60="NO APLICA","NO APLICA",(IF(AC60="NO SE PUDO ESTABLECER","NO SE PUDO ESTABLECER",NETWORKDAYS(AA60,AC60,'Dias Festivos'!$B$1:$B$24))))</f>
        <v>NO APLICA</v>
      </c>
      <c r="Q60" s="32" t="str">
        <f>IF(AC60="NO APLICA","NO APLICA",(IF(AC60="NO SE PUDO ESTABLECER","NO SE PUDO ESTABLECER",NETWORKDAYS(C60,AC60,'Dias Festivos'!$B$1:$B$24))))</f>
        <v>NO APLICA</v>
      </c>
      <c r="R60" s="32" t="s">
        <v>179</v>
      </c>
      <c r="S60" s="32" t="s">
        <v>177</v>
      </c>
      <c r="T60" s="32" t="s">
        <v>177</v>
      </c>
      <c r="U60" s="32" t="s">
        <v>177</v>
      </c>
      <c r="V60" s="32" t="s">
        <v>177</v>
      </c>
      <c r="W60" s="32" t="s">
        <v>177</v>
      </c>
      <c r="X60" s="32" t="s">
        <v>177</v>
      </c>
      <c r="Y60" s="32" t="s">
        <v>177</v>
      </c>
      <c r="Z60" s="32" t="s">
        <v>177</v>
      </c>
      <c r="AA60" s="32" t="s">
        <v>177</v>
      </c>
      <c r="AB60" s="32" t="s">
        <v>177</v>
      </c>
      <c r="AC60" s="32" t="s">
        <v>177</v>
      </c>
      <c r="AD60" s="43" t="s">
        <v>377</v>
      </c>
      <c r="AE60" s="32" t="s">
        <v>88</v>
      </c>
      <c r="AF60" s="32" t="s">
        <v>89</v>
      </c>
      <c r="AG60" s="32" t="s">
        <v>190</v>
      </c>
    </row>
    <row r="61" spans="1:33" s="11" customFormat="1" ht="135">
      <c r="A61" s="34">
        <v>60</v>
      </c>
      <c r="B61" s="34">
        <v>202462001774502</v>
      </c>
      <c r="C61" s="37">
        <v>45348</v>
      </c>
      <c r="D61" s="37">
        <v>45348</v>
      </c>
      <c r="E61" s="32" t="s">
        <v>225</v>
      </c>
      <c r="F61" s="32" t="s">
        <v>75</v>
      </c>
      <c r="G61" s="32" t="s">
        <v>79</v>
      </c>
      <c r="H61" s="32" t="s">
        <v>253</v>
      </c>
      <c r="I61" s="32" t="s">
        <v>339</v>
      </c>
      <c r="J61" s="32" t="s">
        <v>181</v>
      </c>
      <c r="K61" s="32" t="s">
        <v>2</v>
      </c>
      <c r="L61" s="32" t="s">
        <v>238</v>
      </c>
      <c r="M61" s="32" t="s">
        <v>182</v>
      </c>
      <c r="N61" s="34">
        <f>NETWORKDAYS(C61,D61,'Dias Festivos'!$B$1:$B$24)-1</f>
        <v>0</v>
      </c>
      <c r="O61" s="34">
        <f>IF(AA61="NO APLICA","NO APLICA",(IF(AA61="NO SE PUDO ESTABLECER","NO SE PUDO ESTABLECER",(IF(AA61="Fuera de Términos","FUERA DE TÉRMINOS",NETWORKDAYS(D61,AA61,'Dias Festivos'!$B$1:$B$24))))))</f>
        <v>9</v>
      </c>
      <c r="P61" s="34">
        <f>IF(AC61="NO APLICA","NO APLICA",(IF(AC61="NO SE PUDO ESTABLECER","NO SE PUDO ESTABLECER",NETWORKDAYS(AA61,AC61,'Dias Festivos'!$B$1:$B$24))))</f>
        <v>92</v>
      </c>
      <c r="Q61" s="32">
        <f>IF(AC61="NO APLICA","NO APLICA",(IF(AC61="NO SE PUDO ESTABLECER","NO SE PUDO ESTABLECER",NETWORKDAYS(C61,AC61,'Dias Festivos'!$B$1:$B$24))))</f>
        <v>100</v>
      </c>
      <c r="R61" s="32" t="s">
        <v>179</v>
      </c>
      <c r="S61" s="32" t="s">
        <v>178</v>
      </c>
      <c r="T61" s="32" t="s">
        <v>179</v>
      </c>
      <c r="U61" s="32" t="s">
        <v>179</v>
      </c>
      <c r="V61" s="32" t="s">
        <v>179</v>
      </c>
      <c r="W61" s="37">
        <v>45448</v>
      </c>
      <c r="X61" s="37" t="s">
        <v>177</v>
      </c>
      <c r="Y61" s="34" t="s">
        <v>340</v>
      </c>
      <c r="Z61" s="32" t="s">
        <v>177</v>
      </c>
      <c r="AA61" s="35">
        <v>45358</v>
      </c>
      <c r="AB61" s="38" t="s">
        <v>341</v>
      </c>
      <c r="AC61" s="37">
        <v>45499</v>
      </c>
      <c r="AD61" s="43" t="s">
        <v>378</v>
      </c>
      <c r="AE61" s="32" t="s">
        <v>88</v>
      </c>
      <c r="AF61" s="32" t="s">
        <v>89</v>
      </c>
      <c r="AG61" s="32" t="s">
        <v>181</v>
      </c>
    </row>
    <row r="62" spans="1:33" s="11" customFormat="1" ht="120">
      <c r="A62" s="34">
        <v>61</v>
      </c>
      <c r="B62" s="34">
        <v>202462003907472</v>
      </c>
      <c r="C62" s="35">
        <v>45439</v>
      </c>
      <c r="D62" s="37">
        <v>45440</v>
      </c>
      <c r="E62" s="32" t="s">
        <v>226</v>
      </c>
      <c r="F62" s="32" t="s">
        <v>75</v>
      </c>
      <c r="G62" s="32" t="s">
        <v>79</v>
      </c>
      <c r="H62" s="32" t="s">
        <v>328</v>
      </c>
      <c r="I62" s="32" t="s">
        <v>342</v>
      </c>
      <c r="J62" s="32" t="s">
        <v>181</v>
      </c>
      <c r="K62" s="32" t="s">
        <v>7</v>
      </c>
      <c r="L62" s="32" t="s">
        <v>238</v>
      </c>
      <c r="M62" s="32" t="s">
        <v>176</v>
      </c>
      <c r="N62" s="34">
        <f>NETWORKDAYS(C62,D62,'Dias Festivos'!$B$1:$B$24)-1</f>
        <v>1</v>
      </c>
      <c r="O62" s="34" t="e">
        <f>IF(AA62="NO APLICA","NO APLICA",(IF(AA62="NO SE PUDO ESTABLECER","NO SE PUDO ESTABLECER",(IF(AA62="Fuera de Términos","FUERA DE TÉRMINOS",NETWORKDAYS(D62,AA62,'Dias Festivos'!$B$1:$B$24))))))</f>
        <v>#VALUE!</v>
      </c>
      <c r="P62" s="34" t="e">
        <f>IF(AC62="NO APLICA","NO APLICA",(IF(AC62="NO SE PUDO ESTABLECER","NO SE PUDO ESTABLECER",NETWORKDAYS(AA62,AC62,'Dias Festivos'!$B$1:$B$24))))</f>
        <v>#VALUE!</v>
      </c>
      <c r="Q62" s="32" t="e">
        <f>IF(AC62="NO APLICA","NO APLICA",(IF(AC62="NO SE PUDO ESTABLECER","NO SE PUDO ESTABLECER",NETWORKDAYS(C62,AC62,'Dias Festivos'!$B$1:$B$24))))</f>
        <v>#VALUE!</v>
      </c>
      <c r="R62" s="32" t="s">
        <v>178</v>
      </c>
      <c r="S62" s="32" t="s">
        <v>178</v>
      </c>
      <c r="T62" s="32" t="s">
        <v>178</v>
      </c>
      <c r="U62" s="32" t="s">
        <v>308</v>
      </c>
      <c r="V62" s="32" t="s">
        <v>308</v>
      </c>
      <c r="W62" s="32" t="s">
        <v>308</v>
      </c>
      <c r="X62" s="32" t="s">
        <v>308</v>
      </c>
      <c r="Y62" s="32" t="s">
        <v>308</v>
      </c>
      <c r="Z62" s="32" t="s">
        <v>308</v>
      </c>
      <c r="AA62" s="32" t="s">
        <v>308</v>
      </c>
      <c r="AB62" s="32" t="s">
        <v>308</v>
      </c>
      <c r="AC62" s="32" t="s">
        <v>308</v>
      </c>
      <c r="AD62" s="35" t="s">
        <v>379</v>
      </c>
      <c r="AE62" s="32" t="s">
        <v>90</v>
      </c>
      <c r="AF62" s="32" t="s">
        <v>91</v>
      </c>
      <c r="AG62" s="32" t="s">
        <v>181</v>
      </c>
    </row>
    <row r="63" spans="1:33" s="11" customFormat="1" ht="105">
      <c r="A63" s="34">
        <v>62</v>
      </c>
      <c r="B63" s="34">
        <v>202462002999362</v>
      </c>
      <c r="C63" s="35">
        <v>45399</v>
      </c>
      <c r="D63" s="35">
        <v>45400</v>
      </c>
      <c r="E63" s="32" t="s">
        <v>227</v>
      </c>
      <c r="F63" s="32" t="s">
        <v>75</v>
      </c>
      <c r="G63" s="32" t="s">
        <v>80</v>
      </c>
      <c r="H63" s="32" t="s">
        <v>343</v>
      </c>
      <c r="I63" s="32" t="s">
        <v>344</v>
      </c>
      <c r="J63" s="32"/>
      <c r="K63" s="32" t="s">
        <v>9</v>
      </c>
      <c r="L63" s="32" t="s">
        <v>235</v>
      </c>
      <c r="M63" s="32" t="s">
        <v>182</v>
      </c>
      <c r="N63" s="34">
        <f>NETWORKDAYS(C63,D63,'Dias Festivos'!$B$1:$B$24)-1</f>
        <v>0</v>
      </c>
      <c r="O63" s="34">
        <f>IF(AA63="NO APLICA","NO APLICA",(IF(AA63="NO SE PUDO ESTABLECER","NO SE PUDO ESTABLECER",(IF(AA63="Fuera de Términos","FUERA DE TÉRMINOS",NETWORKDAYS(D63,AA63,'Dias Festivos'!$B$1:$B$24))))))</f>
        <v>1</v>
      </c>
      <c r="P63" s="34">
        <f>IF(AC63="NO APLICA","NO APLICA",(IF(AC63="NO SE PUDO ESTABLECER","NO SE PUDO ESTABLECER",NETWORKDAYS(AA63,AC63,'Dias Festivos'!$B$1:$B$24))))</f>
        <v>3</v>
      </c>
      <c r="Q63" s="32">
        <f>IF(AC63="NO APLICA","NO APLICA",(IF(AC63="NO SE PUDO ESTABLECER","NO SE PUDO ESTABLECER",NETWORKDAYS(C63,AC63,'Dias Festivos'!$B$1:$B$24))))</f>
        <v>4</v>
      </c>
      <c r="R63" s="32" t="s">
        <v>179</v>
      </c>
      <c r="S63" s="32" t="s">
        <v>178</v>
      </c>
      <c r="T63" s="32" t="s">
        <v>179</v>
      </c>
      <c r="U63" s="32" t="s">
        <v>179</v>
      </c>
      <c r="V63" s="32" t="s">
        <v>179</v>
      </c>
      <c r="W63" s="37">
        <v>45404</v>
      </c>
      <c r="X63" s="37" t="s">
        <v>177</v>
      </c>
      <c r="Y63" s="34">
        <v>202462000011934</v>
      </c>
      <c r="Z63" s="32" t="s">
        <v>177</v>
      </c>
      <c r="AA63" s="35">
        <v>45401</v>
      </c>
      <c r="AB63" s="38" t="s">
        <v>345</v>
      </c>
      <c r="AC63" s="37">
        <v>45405</v>
      </c>
      <c r="AD63" s="43" t="s">
        <v>380</v>
      </c>
      <c r="AE63" s="32" t="s">
        <v>88</v>
      </c>
      <c r="AF63" s="32" t="s">
        <v>89</v>
      </c>
      <c r="AG63" s="32" t="s">
        <v>190</v>
      </c>
    </row>
    <row r="64" spans="1:33" s="11" customFormat="1" ht="120">
      <c r="A64" s="34">
        <v>63</v>
      </c>
      <c r="B64" s="34">
        <v>202462001304052</v>
      </c>
      <c r="C64" s="35">
        <v>45320</v>
      </c>
      <c r="D64" s="35">
        <v>45321</v>
      </c>
      <c r="E64" s="32" t="s">
        <v>228</v>
      </c>
      <c r="F64" s="32" t="s">
        <v>75</v>
      </c>
      <c r="G64" s="32" t="s">
        <v>80</v>
      </c>
      <c r="H64" s="32" t="s">
        <v>186</v>
      </c>
      <c r="I64" s="32" t="s">
        <v>346</v>
      </c>
      <c r="J64" s="32" t="s">
        <v>174</v>
      </c>
      <c r="K64" s="32" t="s">
        <v>0</v>
      </c>
      <c r="L64" s="32" t="s">
        <v>235</v>
      </c>
      <c r="M64" s="32" t="s">
        <v>182</v>
      </c>
      <c r="N64" s="34">
        <f>NETWORKDAYS(C64,D64,'Dias Festivos'!$B$1:$B$24)-1</f>
        <v>1</v>
      </c>
      <c r="O64" s="34">
        <f>IF(AA64="NO APLICA","NO APLICA",(IF(AA64="NO SE PUDO ESTABLECER","NO SE PUDO ESTABLECER",(IF(AA64="Fuera de Términos","FUERA DE TÉRMINOS",NETWORKDAYS(D64,AA64,'Dias Festivos'!$B$1:$B$24))))))</f>
        <v>22</v>
      </c>
      <c r="P64" s="34">
        <f>IF(AC64="NO APLICA","NO APLICA",(IF(AC64="NO SE PUDO ESTABLECER","NO SE PUDO ESTABLECER",NETWORKDAYS(AA64,AC64,'Dias Festivos'!$B$1:$B$24))))</f>
        <v>3</v>
      </c>
      <c r="Q64" s="32">
        <f>IF(AC64="NO APLICA","NO APLICA",(IF(AC64="NO SE PUDO ESTABLECER","NO SE PUDO ESTABLECER",NETWORKDAYS(C64,AC64,'Dias Festivos'!$B$1:$B$24))))</f>
        <v>25</v>
      </c>
      <c r="R64" s="32" t="s">
        <v>179</v>
      </c>
      <c r="S64" s="32" t="s">
        <v>178</v>
      </c>
      <c r="T64" s="32" t="s">
        <v>178</v>
      </c>
      <c r="U64" s="32" t="s">
        <v>179</v>
      </c>
      <c r="V64" s="32" t="s">
        <v>179</v>
      </c>
      <c r="W64" s="37">
        <v>45351</v>
      </c>
      <c r="X64" s="37" t="s">
        <v>177</v>
      </c>
      <c r="Y64" s="34">
        <v>202462000004284</v>
      </c>
      <c r="Z64" s="32" t="s">
        <v>177</v>
      </c>
      <c r="AA64" s="35">
        <v>45350</v>
      </c>
      <c r="AB64" s="38" t="s">
        <v>347</v>
      </c>
      <c r="AC64" s="37">
        <v>45352</v>
      </c>
      <c r="AD64" s="32" t="s">
        <v>381</v>
      </c>
      <c r="AE64" s="32" t="s">
        <v>88</v>
      </c>
      <c r="AF64" s="32" t="s">
        <v>89</v>
      </c>
      <c r="AG64" s="32" t="s">
        <v>181</v>
      </c>
    </row>
    <row r="65" spans="1:33" s="11" customFormat="1" ht="90">
      <c r="A65" s="34">
        <v>64</v>
      </c>
      <c r="B65" s="34">
        <v>202462002639282</v>
      </c>
      <c r="C65" s="35">
        <v>45383</v>
      </c>
      <c r="D65" s="37">
        <v>45386</v>
      </c>
      <c r="E65" s="32" t="s">
        <v>229</v>
      </c>
      <c r="F65" s="32" t="s">
        <v>75</v>
      </c>
      <c r="G65" s="32" t="s">
        <v>79</v>
      </c>
      <c r="H65" s="32" t="s">
        <v>248</v>
      </c>
      <c r="I65" s="32" t="s">
        <v>348</v>
      </c>
      <c r="J65" s="32" t="s">
        <v>174</v>
      </c>
      <c r="K65" s="32" t="s">
        <v>12</v>
      </c>
      <c r="L65" s="32" t="s">
        <v>235</v>
      </c>
      <c r="M65" s="32" t="s">
        <v>182</v>
      </c>
      <c r="N65" s="34">
        <f>NETWORKDAYS(C65,D65,'Dias Festivos'!$B$1:$B$24)-1</f>
        <v>3</v>
      </c>
      <c r="O65" s="34" t="e">
        <f>IF(AA65="NO APLICA","NO APLICA",(IF(AA65="NO SE PUDO ESTABLECER","NO SE PUDO ESTABLECER",(IF(AA65="Fuera de Términos","FUERA DE TÉRMINOS",NETWORKDAYS(D65,AA65,'Dias Festivos'!$B$1:$B$24))))))</f>
        <v>#VALUE!</v>
      </c>
      <c r="P65" s="34" t="e">
        <f>IF(AC65="NO APLICA","NO APLICA",(IF(AC65="NO SE PUDO ESTABLECER","NO SE PUDO ESTABLECER",NETWORKDAYS(AA65,AC65,'Dias Festivos'!$B$1:$B$24))))</f>
        <v>#VALUE!</v>
      </c>
      <c r="Q65" s="32" t="e">
        <f>IF(AC65="NO APLICA","NO APLICA",(IF(AC65="NO SE PUDO ESTABLECER","NO SE PUDO ESTABLECER",NETWORKDAYS(C65,AC65,'Dias Festivos'!$B$1:$B$24))))</f>
        <v>#VALUE!</v>
      </c>
      <c r="R65" s="32" t="s">
        <v>179</v>
      </c>
      <c r="S65" s="32" t="s">
        <v>178</v>
      </c>
      <c r="T65" s="32" t="s">
        <v>178</v>
      </c>
      <c r="U65" s="32" t="s">
        <v>178</v>
      </c>
      <c r="V65" s="32" t="s">
        <v>308</v>
      </c>
      <c r="W65" s="32" t="s">
        <v>308</v>
      </c>
      <c r="X65" s="32" t="s">
        <v>308</v>
      </c>
      <c r="Y65" s="32" t="s">
        <v>308</v>
      </c>
      <c r="Z65" s="32" t="s">
        <v>308</v>
      </c>
      <c r="AA65" s="32" t="s">
        <v>308</v>
      </c>
      <c r="AB65" s="32" t="s">
        <v>308</v>
      </c>
      <c r="AC65" s="32" t="s">
        <v>308</v>
      </c>
      <c r="AD65" s="43" t="s">
        <v>382</v>
      </c>
      <c r="AE65" s="32" t="s">
        <v>88</v>
      </c>
      <c r="AF65" s="32" t="s">
        <v>89</v>
      </c>
      <c r="AG65" s="32" t="s">
        <v>181</v>
      </c>
    </row>
    <row r="66" spans="1:33" s="11" customFormat="1" ht="75">
      <c r="A66" s="34">
        <v>65</v>
      </c>
      <c r="B66" s="34">
        <v>202462002823932</v>
      </c>
      <c r="C66" s="35">
        <v>45391</v>
      </c>
      <c r="D66" s="35">
        <v>45393</v>
      </c>
      <c r="E66" s="32" t="s">
        <v>230</v>
      </c>
      <c r="F66" s="32" t="s">
        <v>75</v>
      </c>
      <c r="G66" s="32" t="s">
        <v>79</v>
      </c>
      <c r="H66" s="32" t="s">
        <v>349</v>
      </c>
      <c r="I66" s="32" t="s">
        <v>350</v>
      </c>
      <c r="J66" s="32" t="s">
        <v>181</v>
      </c>
      <c r="K66" s="32" t="s">
        <v>3</v>
      </c>
      <c r="L66" s="32" t="s">
        <v>235</v>
      </c>
      <c r="M66" s="32" t="s">
        <v>177</v>
      </c>
      <c r="N66" s="34">
        <f>NETWORKDAYS(C66,D66,'Dias Festivos'!$B$1:$B$24)-1</f>
        <v>2</v>
      </c>
      <c r="O66" s="34" t="str">
        <f>IF(AA66="NO APLICA","NO APLICA",(IF(AA66="NO SE PUDO ESTABLECER","NO SE PUDO ESTABLECER",(IF(AA66="Fuera de Términos","FUERA DE TÉRMINOS",NETWORKDAYS(D66,AA66,'Dias Festivos'!$B$1:$B$24))))))</f>
        <v>NO APLICA</v>
      </c>
      <c r="P66" s="34" t="str">
        <f>IF(AC66="NO APLICA","NO APLICA",(IF(AC66="NO SE PUDO ESTABLECER","NO SE PUDO ESTABLECER",NETWORKDAYS(AA66,AC66,'Dias Festivos'!$B$1:$B$24))))</f>
        <v>NO APLICA</v>
      </c>
      <c r="Q66" s="32" t="str">
        <f>IF(AC66="NO APLICA","NO APLICA",(IF(AC66="NO SE PUDO ESTABLECER","NO SE PUDO ESTABLECER",NETWORKDAYS(C66,AC66,'Dias Festivos'!$B$1:$B$24))))</f>
        <v>NO APLICA</v>
      </c>
      <c r="R66" s="32" t="s">
        <v>179</v>
      </c>
      <c r="S66" s="32" t="s">
        <v>177</v>
      </c>
      <c r="T66" s="32" t="s">
        <v>177</v>
      </c>
      <c r="U66" s="32" t="s">
        <v>177</v>
      </c>
      <c r="V66" s="32" t="s">
        <v>177</v>
      </c>
      <c r="W66" s="32" t="s">
        <v>177</v>
      </c>
      <c r="X66" s="32" t="s">
        <v>177</v>
      </c>
      <c r="Y66" s="32" t="s">
        <v>177</v>
      </c>
      <c r="Z66" s="32" t="s">
        <v>177</v>
      </c>
      <c r="AA66" s="32" t="s">
        <v>177</v>
      </c>
      <c r="AB66" s="32" t="s">
        <v>177</v>
      </c>
      <c r="AC66" s="32" t="s">
        <v>177</v>
      </c>
      <c r="AD66" s="32" t="s">
        <v>383</v>
      </c>
      <c r="AE66" s="32" t="s">
        <v>88</v>
      </c>
      <c r="AF66" s="32" t="s">
        <v>89</v>
      </c>
      <c r="AG66" s="32" t="s">
        <v>181</v>
      </c>
    </row>
    <row r="67" spans="1:33" s="11" customFormat="1" ht="120">
      <c r="A67" s="34">
        <v>66</v>
      </c>
      <c r="B67" s="34">
        <v>202462001366942</v>
      </c>
      <c r="C67" s="35">
        <v>45324</v>
      </c>
      <c r="D67" s="37">
        <v>45327</v>
      </c>
      <c r="E67" s="32" t="s">
        <v>231</v>
      </c>
      <c r="F67" s="32" t="s">
        <v>75</v>
      </c>
      <c r="G67" s="32" t="s">
        <v>79</v>
      </c>
      <c r="H67" s="32" t="s">
        <v>248</v>
      </c>
      <c r="I67" s="32" t="s">
        <v>351</v>
      </c>
      <c r="J67" s="32" t="s">
        <v>174</v>
      </c>
      <c r="K67" s="32" t="s">
        <v>2</v>
      </c>
      <c r="L67" s="32" t="s">
        <v>237</v>
      </c>
      <c r="M67" s="32" t="s">
        <v>176</v>
      </c>
      <c r="N67" s="34">
        <f>NETWORKDAYS(C67,D67,'Dias Festivos'!$B$1:$B$24)-1</f>
        <v>1</v>
      </c>
      <c r="O67" s="34">
        <f>IF(AA67="NO APLICA","NO APLICA",(IF(AA67="NO SE PUDO ESTABLECER","NO SE PUDO ESTABLECER",(IF(AA67="Fuera de Términos","FUERA DE TÉRMINOS",NETWORKDAYS(D67,AA67,'Dias Festivos'!$B$1:$B$24))))))</f>
        <v>32</v>
      </c>
      <c r="P67" s="34">
        <f>IF(AC67="NO APLICA","NO APLICA",(IF(AC67="NO SE PUDO ESTABLECER","NO SE PUDO ESTABLECER",NETWORKDAYS(AA67,AC67,'Dias Festivos'!$B$1:$B$24))))</f>
        <v>4</v>
      </c>
      <c r="Q67" s="32">
        <f>IF(AC67="NO APLICA","NO APLICA",(IF(AC67="NO SE PUDO ESTABLECER","NO SE PUDO ESTABLECER",NETWORKDAYS(C67,AC67,'Dias Festivos'!$B$1:$B$24))))</f>
        <v>36</v>
      </c>
      <c r="R67" s="32" t="s">
        <v>179</v>
      </c>
      <c r="S67" s="32" t="s">
        <v>178</v>
      </c>
      <c r="T67" s="32" t="s">
        <v>178</v>
      </c>
      <c r="U67" s="32" t="s">
        <v>179</v>
      </c>
      <c r="V67" s="32" t="s">
        <v>179</v>
      </c>
      <c r="W67" s="37" t="s">
        <v>177</v>
      </c>
      <c r="X67" s="37">
        <v>45372</v>
      </c>
      <c r="Y67" s="34">
        <v>202462000007484</v>
      </c>
      <c r="Z67" s="32" t="s">
        <v>177</v>
      </c>
      <c r="AA67" s="35">
        <v>45370</v>
      </c>
      <c r="AB67" s="38" t="s">
        <v>352</v>
      </c>
      <c r="AC67" s="37">
        <v>45373</v>
      </c>
      <c r="AD67" s="43" t="s">
        <v>384</v>
      </c>
      <c r="AE67" s="32" t="s">
        <v>88</v>
      </c>
      <c r="AF67" s="32" t="s">
        <v>89</v>
      </c>
      <c r="AG67" s="32" t="s">
        <v>181</v>
      </c>
    </row>
    <row r="68" spans="1:33" s="11" customFormat="1" ht="120">
      <c r="A68" s="34">
        <v>67</v>
      </c>
      <c r="B68" s="34">
        <v>202462003625292</v>
      </c>
      <c r="C68" s="35">
        <v>45427</v>
      </c>
      <c r="D68" s="37">
        <v>45427</v>
      </c>
      <c r="E68" s="32" t="s">
        <v>232</v>
      </c>
      <c r="F68" s="32" t="s">
        <v>76</v>
      </c>
      <c r="G68" s="32" t="s">
        <v>79</v>
      </c>
      <c r="H68" s="32" t="s">
        <v>292</v>
      </c>
      <c r="I68" s="32" t="s">
        <v>353</v>
      </c>
      <c r="J68" s="32" t="s">
        <v>181</v>
      </c>
      <c r="K68" s="32" t="s">
        <v>2</v>
      </c>
      <c r="L68" s="32" t="s">
        <v>239</v>
      </c>
      <c r="M68" s="32" t="s">
        <v>176</v>
      </c>
      <c r="N68" s="34">
        <f>NETWORKDAYS(C68,D68,'Dias Festivos'!$B$1:$B$24)-1</f>
        <v>0</v>
      </c>
      <c r="O68" s="34">
        <f>IF(AA68="NO APLICA","NO APLICA",(IF(AA68="NO SE PUDO ESTABLECER","NO SE PUDO ESTABLECER",(IF(AA68="Fuera de Términos","FUERA DE TÉRMINOS",NETWORKDAYS(D68,AA68,'Dias Festivos'!$B$1:$B$24))))))</f>
        <v>41</v>
      </c>
      <c r="P68" s="34">
        <f>IF(AC68="NO APLICA","NO APLICA",(IF(AC68="NO SE PUDO ESTABLECER","NO SE PUDO ESTABLECER",NETWORKDAYS(AA68,AC68,'Dias Festivos'!$B$1:$B$24))))</f>
        <v>4</v>
      </c>
      <c r="Q68" s="32">
        <f>IF(AC68="NO APLICA","NO APLICA",(IF(AC68="NO SE PUDO ESTABLECER","NO SE PUDO ESTABLECER",NETWORKDAYS(C68,AC68,'Dias Festivos'!$B$1:$B$24))))</f>
        <v>44</v>
      </c>
      <c r="R68" s="32" t="s">
        <v>179</v>
      </c>
      <c r="S68" s="32" t="s">
        <v>178</v>
      </c>
      <c r="T68" s="32" t="s">
        <v>178</v>
      </c>
      <c r="U68" s="32" t="s">
        <v>179</v>
      </c>
      <c r="V68" s="32" t="s">
        <v>179</v>
      </c>
      <c r="W68" s="37" t="s">
        <v>177</v>
      </c>
      <c r="X68" s="37">
        <v>45491</v>
      </c>
      <c r="Y68" s="34">
        <v>202462000033404</v>
      </c>
      <c r="Z68" s="32" t="s">
        <v>177</v>
      </c>
      <c r="AA68" s="35">
        <v>45489</v>
      </c>
      <c r="AB68" s="38" t="s">
        <v>354</v>
      </c>
      <c r="AC68" s="37">
        <v>45492</v>
      </c>
      <c r="AD68" s="43" t="s">
        <v>385</v>
      </c>
      <c r="AE68" s="32" t="s">
        <v>244</v>
      </c>
      <c r="AF68" s="32" t="s">
        <v>245</v>
      </c>
      <c r="AG68" s="32" t="s">
        <v>174</v>
      </c>
    </row>
    <row r="69" spans="1:33" s="11" customFormat="1" ht="75">
      <c r="A69" s="34">
        <v>68</v>
      </c>
      <c r="B69" s="34">
        <v>202462003989152</v>
      </c>
      <c r="C69" s="35">
        <v>45441</v>
      </c>
      <c r="D69" s="35">
        <v>45442</v>
      </c>
      <c r="E69" s="32" t="s">
        <v>233</v>
      </c>
      <c r="F69" s="32" t="s">
        <v>75</v>
      </c>
      <c r="G69" s="32" t="s">
        <v>79</v>
      </c>
      <c r="H69" s="32" t="s">
        <v>355</v>
      </c>
      <c r="I69" s="32" t="s">
        <v>356</v>
      </c>
      <c r="J69" s="32" t="s">
        <v>181</v>
      </c>
      <c r="K69" s="32" t="s">
        <v>7</v>
      </c>
      <c r="L69" s="32" t="s">
        <v>235</v>
      </c>
      <c r="M69" s="32" t="s">
        <v>177</v>
      </c>
      <c r="N69" s="34">
        <f>NETWORKDAYS(C69,D69,'Dias Festivos'!$B$1:$B$24)-1</f>
        <v>1</v>
      </c>
      <c r="O69" s="34" t="str">
        <f>IF(AA69="NO APLICA","NO APLICA",(IF(AA69="NO SE PUDO ESTABLECER","NO SE PUDO ESTABLECER",(IF(AA69="Fuera de Términos","FUERA DE TÉRMINOS",NETWORKDAYS(D69,AA69,'Dias Festivos'!$B$1:$B$24))))))</f>
        <v>NO APLICA</v>
      </c>
      <c r="P69" s="34" t="str">
        <f>IF(AC69="NO APLICA","NO APLICA",(IF(AC69="NO SE PUDO ESTABLECER","NO SE PUDO ESTABLECER",NETWORKDAYS(AA69,AC69,'Dias Festivos'!$B$1:$B$24))))</f>
        <v>NO APLICA</v>
      </c>
      <c r="Q69" s="32" t="str">
        <f>IF(AC69="NO APLICA","NO APLICA",(IF(AC69="NO SE PUDO ESTABLECER","NO SE PUDO ESTABLECER",NETWORKDAYS(C69,AC69,'Dias Festivos'!$B$1:$B$24))))</f>
        <v>NO APLICA</v>
      </c>
      <c r="R69" s="32" t="s">
        <v>178</v>
      </c>
      <c r="S69" s="32" t="s">
        <v>177</v>
      </c>
      <c r="T69" s="32" t="s">
        <v>177</v>
      </c>
      <c r="U69" s="32" t="s">
        <v>177</v>
      </c>
      <c r="V69" s="32" t="s">
        <v>177</v>
      </c>
      <c r="W69" s="32" t="s">
        <v>177</v>
      </c>
      <c r="X69" s="32" t="s">
        <v>177</v>
      </c>
      <c r="Y69" s="32" t="s">
        <v>177</v>
      </c>
      <c r="Z69" s="32" t="s">
        <v>177</v>
      </c>
      <c r="AA69" s="32" t="s">
        <v>177</v>
      </c>
      <c r="AB69" s="32" t="s">
        <v>177</v>
      </c>
      <c r="AC69" s="32" t="s">
        <v>177</v>
      </c>
      <c r="AD69" s="32" t="s">
        <v>386</v>
      </c>
      <c r="AE69" s="32" t="s">
        <v>88</v>
      </c>
      <c r="AF69" s="32" t="s">
        <v>89</v>
      </c>
      <c r="AG69" s="32" t="s">
        <v>181</v>
      </c>
    </row>
    <row r="70" spans="1:33" s="11" customFormat="1" ht="24.75" customHeight="1">
      <c r="A70" s="13"/>
      <c r="N70" s="13"/>
      <c r="O70" s="13"/>
      <c r="P70" s="13"/>
      <c r="Q70" s="13"/>
      <c r="W70" s="14"/>
      <c r="X70" s="14"/>
      <c r="AB70" s="15"/>
      <c r="AC70" s="14"/>
      <c r="AD70" s="9"/>
    </row>
    <row r="71" spans="1:33" s="11" customFormat="1" ht="24.75" customHeight="1">
      <c r="A71" s="13"/>
      <c r="N71" s="13"/>
      <c r="O71" s="13"/>
      <c r="P71" s="13"/>
      <c r="Q71" s="13"/>
      <c r="W71" s="14"/>
      <c r="X71" s="14"/>
      <c r="AB71" s="15"/>
      <c r="AC71" s="14"/>
      <c r="AD71" s="9"/>
    </row>
    <row r="72" spans="1:33" s="11" customFormat="1" ht="24.75" customHeight="1">
      <c r="A72" s="13"/>
      <c r="N72" s="13"/>
      <c r="O72" s="13"/>
      <c r="P72" s="13"/>
      <c r="Q72" s="13"/>
      <c r="W72" s="14"/>
      <c r="X72" s="14"/>
      <c r="AB72" s="15"/>
      <c r="AC72" s="14"/>
      <c r="AD72" s="9"/>
    </row>
    <row r="73" spans="1:33" s="11" customFormat="1" ht="24.75" customHeight="1">
      <c r="A73" s="13"/>
      <c r="N73" s="13"/>
      <c r="O73" s="13"/>
      <c r="P73" s="13"/>
      <c r="Q73" s="13"/>
      <c r="W73" s="14"/>
      <c r="X73" s="14"/>
      <c r="AB73" s="15"/>
      <c r="AC73" s="14"/>
      <c r="AD73" s="9"/>
    </row>
    <row r="74" spans="1:33" s="11" customFormat="1" ht="24.75" customHeight="1">
      <c r="A74" s="13"/>
      <c r="N74" s="13"/>
      <c r="O74" s="13"/>
      <c r="P74" s="13"/>
      <c r="Q74" s="13"/>
      <c r="W74" s="14"/>
      <c r="X74" s="14"/>
      <c r="AB74" s="15"/>
      <c r="AC74" s="14"/>
      <c r="AD74" s="9"/>
    </row>
    <row r="75" spans="1:33" s="11" customFormat="1" ht="24.75" customHeight="1">
      <c r="A75" s="13"/>
      <c r="N75" s="13"/>
      <c r="O75" s="13"/>
      <c r="P75" s="13"/>
      <c r="Q75" s="13"/>
      <c r="W75" s="14"/>
      <c r="X75" s="14"/>
      <c r="AB75" s="15"/>
      <c r="AC75" s="14"/>
      <c r="AD75" s="9"/>
    </row>
    <row r="76" spans="1:33" s="11" customFormat="1" ht="24.75" customHeight="1">
      <c r="A76" s="13"/>
      <c r="N76" s="13"/>
      <c r="O76" s="13"/>
      <c r="P76" s="13"/>
      <c r="Q76" s="13"/>
      <c r="W76" s="14"/>
      <c r="X76" s="14"/>
      <c r="AB76" s="15"/>
      <c r="AC76" s="14"/>
      <c r="AD76" s="9"/>
    </row>
    <row r="77" spans="1:33" s="11" customFormat="1" ht="24.75" customHeight="1">
      <c r="A77" s="13"/>
      <c r="N77" s="13"/>
      <c r="O77" s="13"/>
      <c r="P77" s="13"/>
      <c r="Q77" s="13"/>
      <c r="W77" s="14"/>
      <c r="X77" s="14"/>
      <c r="AB77" s="15"/>
      <c r="AC77" s="14"/>
      <c r="AD77" s="9"/>
    </row>
    <row r="78" spans="1:33" s="11" customFormat="1" ht="24.75" customHeight="1">
      <c r="A78" s="13"/>
      <c r="N78" s="13"/>
      <c r="O78" s="13"/>
      <c r="P78" s="13"/>
      <c r="Q78" s="13"/>
      <c r="W78" s="14"/>
      <c r="X78" s="14"/>
      <c r="AB78" s="15"/>
      <c r="AC78" s="14"/>
      <c r="AD78" s="9"/>
    </row>
    <row r="79" spans="1:33" s="11" customFormat="1" ht="24.75" customHeight="1">
      <c r="A79" s="13"/>
      <c r="N79" s="13"/>
      <c r="O79" s="13"/>
      <c r="P79" s="13"/>
      <c r="Q79" s="13"/>
      <c r="W79" s="14"/>
      <c r="X79" s="14"/>
      <c r="AB79" s="15"/>
      <c r="AC79" s="14"/>
      <c r="AD79" s="9"/>
    </row>
    <row r="80" spans="1:33" s="11" customFormat="1" ht="24.75" customHeight="1">
      <c r="A80" s="13"/>
      <c r="N80" s="13"/>
      <c r="O80" s="13"/>
      <c r="P80" s="13"/>
      <c r="Q80" s="13"/>
      <c r="W80" s="14"/>
      <c r="X80" s="14"/>
      <c r="AB80" s="15"/>
      <c r="AC80" s="14"/>
      <c r="AD80" s="9"/>
    </row>
    <row r="81" spans="1:30" s="11" customFormat="1" ht="24.75" customHeight="1">
      <c r="A81" s="13"/>
      <c r="N81" s="13"/>
      <c r="O81" s="13"/>
      <c r="P81" s="13"/>
      <c r="Q81" s="13"/>
      <c r="W81" s="14"/>
      <c r="X81" s="14"/>
      <c r="AB81" s="15"/>
      <c r="AC81" s="14"/>
      <c r="AD81" s="9"/>
    </row>
    <row r="82" spans="1:30" s="11" customFormat="1" ht="24.75" customHeight="1">
      <c r="A82" s="13"/>
      <c r="N82" s="13"/>
      <c r="O82" s="13"/>
      <c r="P82" s="13"/>
      <c r="Q82" s="13"/>
      <c r="W82" s="14"/>
      <c r="X82" s="14"/>
      <c r="AB82" s="15"/>
      <c r="AC82" s="14"/>
      <c r="AD82" s="9"/>
    </row>
    <row r="83" spans="1:30" s="11" customFormat="1" ht="24.75" customHeight="1">
      <c r="A83" s="13"/>
      <c r="N83" s="13"/>
      <c r="O83" s="13"/>
      <c r="P83" s="13"/>
      <c r="Q83" s="13"/>
      <c r="W83" s="14"/>
      <c r="X83" s="14"/>
      <c r="AB83" s="15"/>
      <c r="AC83" s="14"/>
      <c r="AD83" s="9"/>
    </row>
    <row r="84" spans="1:30" s="11" customFormat="1" ht="24.75" customHeight="1">
      <c r="A84" s="13"/>
      <c r="N84" s="13"/>
      <c r="O84" s="13"/>
      <c r="P84" s="13"/>
      <c r="Q84" s="13"/>
      <c r="W84" s="14"/>
      <c r="X84" s="14"/>
      <c r="AB84" s="15"/>
      <c r="AC84" s="14"/>
      <c r="AD84" s="9"/>
    </row>
    <row r="85" spans="1:30" s="11" customFormat="1" ht="24.75" customHeight="1">
      <c r="A85" s="13"/>
      <c r="N85" s="13"/>
      <c r="O85" s="13"/>
      <c r="P85" s="13"/>
      <c r="Q85" s="13"/>
      <c r="W85" s="14"/>
      <c r="X85" s="14"/>
      <c r="AB85" s="15"/>
      <c r="AC85" s="14"/>
      <c r="AD85" s="9"/>
    </row>
    <row r="86" spans="1:30" s="11" customFormat="1" ht="24.75" customHeight="1">
      <c r="A86" s="13"/>
      <c r="N86" s="13"/>
      <c r="O86" s="13"/>
      <c r="P86" s="13"/>
      <c r="Q86" s="13"/>
      <c r="W86" s="14"/>
      <c r="X86" s="14"/>
      <c r="AB86" s="15"/>
      <c r="AC86" s="14"/>
      <c r="AD86" s="9"/>
    </row>
    <row r="87" spans="1:30" s="11" customFormat="1" ht="24.75" customHeight="1">
      <c r="A87" s="13"/>
      <c r="N87" s="13"/>
      <c r="O87" s="13"/>
      <c r="P87" s="13"/>
      <c r="Q87" s="13"/>
      <c r="W87" s="14"/>
      <c r="X87" s="14"/>
      <c r="AB87" s="15"/>
      <c r="AC87" s="14"/>
      <c r="AD87" s="9"/>
    </row>
    <row r="88" spans="1:30" s="11" customFormat="1" ht="24.75" customHeight="1">
      <c r="A88" s="13"/>
      <c r="N88" s="13"/>
      <c r="O88" s="13"/>
      <c r="P88" s="13"/>
      <c r="Q88" s="13"/>
      <c r="W88" s="14"/>
      <c r="X88" s="14"/>
      <c r="AB88" s="15"/>
      <c r="AC88" s="14"/>
      <c r="AD88" s="9"/>
    </row>
    <row r="89" spans="1:30" s="11" customFormat="1" ht="24.75" customHeight="1">
      <c r="A89" s="13"/>
      <c r="N89" s="13"/>
      <c r="O89" s="13"/>
      <c r="P89" s="13"/>
      <c r="Q89" s="13"/>
      <c r="W89" s="14"/>
      <c r="X89" s="14"/>
      <c r="AB89" s="15"/>
      <c r="AC89" s="14"/>
      <c r="AD89" s="9"/>
    </row>
    <row r="90" spans="1:30" s="11" customFormat="1" ht="24.75" customHeight="1">
      <c r="A90" s="13"/>
      <c r="N90" s="13"/>
      <c r="O90" s="13"/>
      <c r="P90" s="13"/>
      <c r="Q90" s="13"/>
      <c r="W90" s="14"/>
      <c r="X90" s="14"/>
      <c r="AB90" s="15"/>
      <c r="AC90" s="14"/>
      <c r="AD90" s="9"/>
    </row>
    <row r="91" spans="1:30" s="11" customFormat="1" ht="24.75" customHeight="1">
      <c r="A91" s="13"/>
      <c r="N91" s="13"/>
      <c r="O91" s="13"/>
      <c r="P91" s="13"/>
      <c r="Q91" s="13"/>
      <c r="W91" s="14"/>
      <c r="X91" s="14"/>
      <c r="AB91" s="15"/>
      <c r="AC91" s="14"/>
      <c r="AD91" s="9"/>
    </row>
    <row r="92" spans="1:30" s="11" customFormat="1" ht="24.75" customHeight="1">
      <c r="A92" s="13"/>
      <c r="N92" s="13"/>
      <c r="O92" s="13"/>
      <c r="P92" s="13"/>
      <c r="Q92" s="13"/>
      <c r="W92" s="14"/>
      <c r="X92" s="14"/>
      <c r="AB92" s="15"/>
      <c r="AC92" s="14"/>
      <c r="AD92" s="9"/>
    </row>
    <row r="93" spans="1:30" s="11" customFormat="1" ht="24.75" customHeight="1">
      <c r="A93" s="13"/>
      <c r="N93" s="13"/>
      <c r="O93" s="13"/>
      <c r="P93" s="13"/>
      <c r="Q93" s="13"/>
      <c r="W93" s="14"/>
      <c r="X93" s="14"/>
      <c r="AB93" s="15"/>
      <c r="AC93" s="14"/>
      <c r="AD93" s="9"/>
    </row>
    <row r="94" spans="1:30" s="11" customFormat="1" ht="24.75" customHeight="1">
      <c r="A94" s="13"/>
      <c r="N94" s="13"/>
      <c r="O94" s="13"/>
      <c r="P94" s="13"/>
      <c r="Q94" s="13"/>
      <c r="W94" s="14"/>
      <c r="X94" s="14"/>
      <c r="AB94" s="15"/>
      <c r="AC94" s="14"/>
      <c r="AD94" s="9"/>
    </row>
    <row r="95" spans="1:30" s="11" customFormat="1" ht="24.75" customHeight="1">
      <c r="A95" s="13"/>
      <c r="N95" s="13"/>
      <c r="O95" s="13"/>
      <c r="P95" s="13"/>
      <c r="Q95" s="13"/>
      <c r="W95" s="14"/>
      <c r="X95" s="14"/>
      <c r="AB95" s="15"/>
      <c r="AC95" s="14"/>
      <c r="AD95" s="9"/>
    </row>
    <row r="96" spans="1:30" s="11" customFormat="1" ht="24.75" customHeight="1">
      <c r="A96" s="13"/>
      <c r="N96" s="13"/>
      <c r="O96" s="13"/>
      <c r="P96" s="13"/>
      <c r="Q96" s="13"/>
      <c r="W96" s="14"/>
      <c r="X96" s="14"/>
      <c r="AB96" s="15"/>
      <c r="AC96" s="14"/>
      <c r="AD96" s="9"/>
    </row>
    <row r="97" spans="1:30" s="11" customFormat="1" ht="24.75" customHeight="1">
      <c r="A97" s="13"/>
      <c r="N97" s="13"/>
      <c r="O97" s="13"/>
      <c r="P97" s="13"/>
      <c r="Q97" s="13"/>
      <c r="W97" s="14"/>
      <c r="X97" s="14"/>
      <c r="AB97" s="15"/>
      <c r="AC97" s="14"/>
      <c r="AD97" s="9"/>
    </row>
    <row r="98" spans="1:30" s="11" customFormat="1" ht="24.75" customHeight="1">
      <c r="A98" s="13"/>
      <c r="N98" s="13"/>
      <c r="O98" s="13"/>
      <c r="P98" s="13"/>
      <c r="Q98" s="13"/>
      <c r="W98" s="14"/>
      <c r="X98" s="14"/>
      <c r="AB98" s="15"/>
      <c r="AC98" s="14"/>
      <c r="AD98" s="9"/>
    </row>
    <row r="99" spans="1:30" s="11" customFormat="1" ht="24.75" customHeight="1">
      <c r="A99" s="13"/>
      <c r="N99" s="13"/>
      <c r="O99" s="13"/>
      <c r="P99" s="13"/>
      <c r="Q99" s="13"/>
      <c r="W99" s="14"/>
      <c r="X99" s="14"/>
      <c r="AB99" s="15"/>
      <c r="AC99" s="14"/>
      <c r="AD99" s="9"/>
    </row>
    <row r="100" spans="1:30" s="11" customFormat="1" ht="24.75" customHeight="1">
      <c r="A100" s="13"/>
      <c r="N100" s="13"/>
      <c r="O100" s="13"/>
      <c r="P100" s="13"/>
      <c r="Q100" s="13"/>
      <c r="W100" s="14"/>
      <c r="X100" s="14"/>
      <c r="AB100" s="15"/>
      <c r="AC100" s="14"/>
      <c r="AD100" s="9"/>
    </row>
    <row r="101" spans="1:30" s="11" customFormat="1" ht="24.75" customHeight="1">
      <c r="A101" s="13"/>
      <c r="N101" s="13"/>
      <c r="O101" s="13"/>
      <c r="P101" s="13"/>
      <c r="Q101" s="13"/>
      <c r="W101" s="14"/>
      <c r="X101" s="14"/>
      <c r="AB101" s="15"/>
      <c r="AC101" s="14"/>
      <c r="AD101" s="9"/>
    </row>
    <row r="102" spans="1:30" s="11" customFormat="1" ht="24.75" customHeight="1">
      <c r="A102" s="13"/>
      <c r="N102" s="13"/>
      <c r="O102" s="13"/>
      <c r="P102" s="13"/>
      <c r="Q102" s="13"/>
      <c r="W102" s="14"/>
      <c r="X102" s="14"/>
      <c r="AB102" s="15"/>
      <c r="AC102" s="14"/>
      <c r="AD102" s="9"/>
    </row>
    <row r="103" spans="1:30" s="11" customFormat="1" ht="24.75" customHeight="1">
      <c r="A103" s="13"/>
      <c r="N103" s="13"/>
      <c r="O103" s="13"/>
      <c r="P103" s="13"/>
      <c r="Q103" s="13"/>
      <c r="W103" s="14"/>
      <c r="X103" s="14"/>
      <c r="AB103" s="15"/>
      <c r="AC103" s="14"/>
      <c r="AD103" s="9"/>
    </row>
    <row r="104" spans="1:30" s="11" customFormat="1" ht="24.75" customHeight="1">
      <c r="A104" s="13"/>
      <c r="N104" s="13"/>
      <c r="O104" s="13"/>
      <c r="P104" s="13"/>
      <c r="Q104" s="13"/>
      <c r="W104" s="14"/>
      <c r="X104" s="14"/>
      <c r="AB104" s="15"/>
      <c r="AC104" s="14"/>
      <c r="AD104" s="9"/>
    </row>
    <row r="105" spans="1:30" s="11" customFormat="1" ht="24.75" customHeight="1">
      <c r="A105" s="13"/>
      <c r="N105" s="13"/>
      <c r="O105" s="13"/>
      <c r="P105" s="13"/>
      <c r="Q105" s="13"/>
      <c r="W105" s="14"/>
      <c r="X105" s="14"/>
      <c r="AB105" s="15"/>
      <c r="AC105" s="14"/>
      <c r="AD105" s="9"/>
    </row>
    <row r="106" spans="1:30" s="11" customFormat="1" ht="24.75" customHeight="1">
      <c r="A106" s="13"/>
      <c r="N106" s="13"/>
      <c r="O106" s="13"/>
      <c r="P106" s="13"/>
      <c r="Q106" s="13"/>
      <c r="W106" s="14"/>
      <c r="X106" s="14"/>
      <c r="AB106" s="15"/>
      <c r="AC106" s="14"/>
      <c r="AD106" s="9"/>
    </row>
    <row r="107" spans="1:30" s="11" customFormat="1" ht="24.75" customHeight="1">
      <c r="A107" s="13"/>
      <c r="N107" s="13"/>
      <c r="O107" s="13"/>
      <c r="P107" s="13"/>
      <c r="Q107" s="13"/>
      <c r="W107" s="14"/>
      <c r="X107" s="14"/>
      <c r="AB107" s="15"/>
      <c r="AC107" s="14"/>
      <c r="AD107" s="9"/>
    </row>
    <row r="108" spans="1:30" s="11" customFormat="1" ht="24.75" customHeight="1">
      <c r="A108" s="13"/>
      <c r="N108" s="13"/>
      <c r="O108" s="13"/>
      <c r="P108" s="13"/>
      <c r="Q108" s="13"/>
      <c r="W108" s="14"/>
      <c r="X108" s="14"/>
      <c r="AB108" s="15"/>
      <c r="AC108" s="14"/>
      <c r="AD108" s="9"/>
    </row>
    <row r="109" spans="1:30" s="11" customFormat="1" ht="24.75" customHeight="1">
      <c r="A109" s="13"/>
      <c r="N109" s="13"/>
      <c r="O109" s="13"/>
      <c r="P109" s="13"/>
      <c r="Q109" s="13"/>
      <c r="W109" s="14"/>
      <c r="X109" s="14"/>
      <c r="AB109" s="15"/>
      <c r="AC109" s="14"/>
      <c r="AD109" s="9"/>
    </row>
    <row r="110" spans="1:30" s="11" customFormat="1" ht="24.75" customHeight="1">
      <c r="A110" s="13"/>
      <c r="N110" s="13"/>
      <c r="O110" s="13"/>
      <c r="P110" s="13"/>
      <c r="Q110" s="13"/>
      <c r="W110" s="14"/>
      <c r="X110" s="14"/>
      <c r="AB110" s="15"/>
      <c r="AC110" s="14"/>
      <c r="AD110" s="9"/>
    </row>
    <row r="111" spans="1:30" s="11" customFormat="1" ht="24.75" customHeight="1">
      <c r="A111" s="13"/>
      <c r="N111" s="13"/>
      <c r="O111" s="13"/>
      <c r="P111" s="13"/>
      <c r="Q111" s="13"/>
      <c r="W111" s="14"/>
      <c r="X111" s="14"/>
      <c r="AB111" s="15"/>
      <c r="AC111" s="14"/>
      <c r="AD111" s="9"/>
    </row>
    <row r="112" spans="1:30" s="11" customFormat="1" ht="24.75" customHeight="1">
      <c r="A112" s="13"/>
      <c r="N112" s="13"/>
      <c r="O112" s="13"/>
      <c r="P112" s="13"/>
      <c r="Q112" s="13"/>
      <c r="W112" s="14"/>
      <c r="X112" s="14"/>
      <c r="AB112" s="15"/>
      <c r="AC112" s="14"/>
      <c r="AD112" s="9"/>
    </row>
    <row r="113" spans="1:30" s="11" customFormat="1" ht="24.75" customHeight="1">
      <c r="A113" s="13"/>
      <c r="N113" s="13"/>
      <c r="O113" s="13"/>
      <c r="P113" s="13"/>
      <c r="Q113" s="13"/>
      <c r="W113" s="14"/>
      <c r="X113" s="14"/>
      <c r="AB113" s="15"/>
      <c r="AC113" s="14"/>
      <c r="AD113" s="9"/>
    </row>
    <row r="114" spans="1:30" s="11" customFormat="1" ht="24.75" customHeight="1">
      <c r="A114" s="13"/>
      <c r="N114" s="13"/>
      <c r="O114" s="13"/>
      <c r="P114" s="13"/>
      <c r="Q114" s="13"/>
      <c r="W114" s="14"/>
      <c r="X114" s="14"/>
      <c r="AB114" s="15"/>
      <c r="AC114" s="14"/>
      <c r="AD114" s="9"/>
    </row>
    <row r="115" spans="1:30" s="11" customFormat="1" ht="24.75" customHeight="1">
      <c r="A115" s="13"/>
      <c r="N115" s="13"/>
      <c r="O115" s="13"/>
      <c r="P115" s="13"/>
      <c r="Q115" s="13"/>
      <c r="W115" s="14"/>
      <c r="X115" s="14"/>
      <c r="AB115" s="15"/>
      <c r="AC115" s="14"/>
      <c r="AD115" s="9"/>
    </row>
    <row r="116" spans="1:30" s="11" customFormat="1" ht="24.75" customHeight="1">
      <c r="A116" s="13"/>
      <c r="N116" s="13"/>
      <c r="O116" s="13"/>
      <c r="P116" s="13"/>
      <c r="Q116" s="13"/>
      <c r="W116" s="14"/>
      <c r="X116" s="14"/>
      <c r="AB116" s="15"/>
      <c r="AC116" s="14"/>
      <c r="AD116" s="9"/>
    </row>
    <row r="117" spans="1:30" s="11" customFormat="1" ht="24.75" customHeight="1">
      <c r="A117" s="13"/>
      <c r="N117" s="13"/>
      <c r="O117" s="13"/>
      <c r="P117" s="13"/>
      <c r="Q117" s="13"/>
      <c r="W117" s="14"/>
      <c r="X117" s="14"/>
      <c r="AB117" s="15"/>
      <c r="AC117" s="14"/>
      <c r="AD117" s="9"/>
    </row>
    <row r="118" spans="1:30" s="11" customFormat="1" ht="24.75" customHeight="1">
      <c r="A118" s="13"/>
      <c r="N118" s="13"/>
      <c r="O118" s="13"/>
      <c r="P118" s="13"/>
      <c r="Q118" s="13"/>
      <c r="W118" s="14"/>
      <c r="X118" s="14"/>
      <c r="AB118" s="15"/>
      <c r="AC118" s="14"/>
      <c r="AD118" s="9"/>
    </row>
    <row r="119" spans="1:30" s="11" customFormat="1" ht="24.75" customHeight="1">
      <c r="A119" s="13"/>
      <c r="N119" s="13"/>
      <c r="O119" s="13"/>
      <c r="P119" s="13"/>
      <c r="Q119" s="13"/>
      <c r="W119" s="14"/>
      <c r="X119" s="14"/>
      <c r="AB119" s="15"/>
      <c r="AC119" s="14"/>
      <c r="AD119" s="9"/>
    </row>
    <row r="120" spans="1:30" s="11" customFormat="1" ht="24.75" customHeight="1">
      <c r="A120" s="13"/>
      <c r="N120" s="13"/>
      <c r="O120" s="13"/>
      <c r="P120" s="13"/>
      <c r="Q120" s="13"/>
      <c r="W120" s="14"/>
      <c r="X120" s="14"/>
      <c r="AB120" s="15"/>
      <c r="AC120" s="14"/>
      <c r="AD120" s="9"/>
    </row>
    <row r="121" spans="1:30" s="11" customFormat="1" ht="24.75" customHeight="1">
      <c r="A121" s="13"/>
      <c r="N121" s="13"/>
      <c r="O121" s="13"/>
      <c r="P121" s="13"/>
      <c r="Q121" s="13"/>
      <c r="W121" s="14"/>
      <c r="X121" s="14"/>
      <c r="AB121" s="15"/>
      <c r="AC121" s="14"/>
      <c r="AD121" s="9"/>
    </row>
    <row r="122" spans="1:30" s="11" customFormat="1" ht="24.75" customHeight="1">
      <c r="A122" s="13"/>
      <c r="N122" s="13"/>
      <c r="O122" s="13"/>
      <c r="P122" s="13"/>
      <c r="Q122" s="13"/>
      <c r="W122" s="14"/>
      <c r="X122" s="14"/>
      <c r="AB122" s="15"/>
      <c r="AC122" s="14"/>
      <c r="AD122" s="9"/>
    </row>
    <row r="123" spans="1:30" s="11" customFormat="1" ht="24.75" customHeight="1">
      <c r="A123" s="13"/>
      <c r="N123" s="13"/>
      <c r="O123" s="13"/>
      <c r="P123" s="13"/>
      <c r="Q123" s="13"/>
      <c r="W123" s="14"/>
      <c r="X123" s="14"/>
      <c r="AB123" s="15"/>
      <c r="AC123" s="14"/>
      <c r="AD123" s="9"/>
    </row>
    <row r="124" spans="1:30" s="11" customFormat="1" ht="24.75" customHeight="1">
      <c r="A124" s="13"/>
      <c r="N124" s="13"/>
      <c r="O124" s="13"/>
      <c r="P124" s="13"/>
      <c r="Q124" s="13"/>
      <c r="W124" s="14"/>
      <c r="X124" s="14"/>
      <c r="AB124" s="15"/>
      <c r="AC124" s="14"/>
      <c r="AD124" s="9"/>
    </row>
    <row r="125" spans="1:30" s="11" customFormat="1" ht="24.75" customHeight="1">
      <c r="A125" s="13"/>
      <c r="N125" s="13"/>
      <c r="O125" s="13"/>
      <c r="P125" s="13"/>
      <c r="Q125" s="13"/>
      <c r="W125" s="14"/>
      <c r="X125" s="14"/>
      <c r="AB125" s="15"/>
      <c r="AC125" s="14"/>
      <c r="AD125" s="9"/>
    </row>
    <row r="126" spans="1:30" s="11" customFormat="1" ht="24.75" customHeight="1">
      <c r="A126" s="13"/>
      <c r="N126" s="13"/>
      <c r="O126" s="13"/>
      <c r="P126" s="13"/>
      <c r="Q126" s="13"/>
      <c r="W126" s="14"/>
      <c r="X126" s="14"/>
      <c r="AB126" s="15"/>
      <c r="AC126" s="14"/>
      <c r="AD126" s="9"/>
    </row>
    <row r="127" spans="1:30" s="11" customFormat="1" ht="24.75" customHeight="1">
      <c r="A127" s="13"/>
      <c r="N127" s="13"/>
      <c r="O127" s="13"/>
      <c r="P127" s="13"/>
      <c r="Q127" s="13"/>
      <c r="W127" s="14"/>
      <c r="X127" s="14"/>
      <c r="AB127" s="15"/>
      <c r="AC127" s="14"/>
      <c r="AD127" s="9"/>
    </row>
    <row r="128" spans="1:30" s="11" customFormat="1" ht="24.75" customHeight="1">
      <c r="A128" s="13"/>
      <c r="N128" s="13"/>
      <c r="O128" s="13"/>
      <c r="P128" s="13"/>
      <c r="Q128" s="13"/>
      <c r="W128" s="14"/>
      <c r="X128" s="14"/>
      <c r="AB128" s="15"/>
      <c r="AC128" s="14"/>
      <c r="AD128" s="9"/>
    </row>
    <row r="129" spans="1:30" s="11" customFormat="1" ht="24.75" customHeight="1">
      <c r="A129" s="13"/>
      <c r="N129" s="13"/>
      <c r="O129" s="13"/>
      <c r="P129" s="13"/>
      <c r="Q129" s="13"/>
      <c r="W129" s="14"/>
      <c r="X129" s="14"/>
      <c r="AB129" s="15"/>
      <c r="AC129" s="14"/>
      <c r="AD129" s="9"/>
    </row>
    <row r="130" spans="1:30" s="11" customFormat="1" ht="24.75" customHeight="1">
      <c r="A130" s="13"/>
      <c r="N130" s="13"/>
      <c r="O130" s="13"/>
      <c r="P130" s="13"/>
      <c r="Q130" s="13"/>
      <c r="W130" s="14"/>
      <c r="X130" s="14"/>
      <c r="AB130" s="15"/>
      <c r="AC130" s="14"/>
      <c r="AD130" s="9"/>
    </row>
    <row r="131" spans="1:30" s="11" customFormat="1" ht="24.75" customHeight="1">
      <c r="A131" s="13"/>
      <c r="N131" s="13"/>
      <c r="O131" s="13"/>
      <c r="P131" s="13"/>
      <c r="Q131" s="13"/>
      <c r="W131" s="14"/>
      <c r="X131" s="14"/>
      <c r="AB131" s="15"/>
      <c r="AC131" s="14"/>
      <c r="AD131" s="9"/>
    </row>
    <row r="132" spans="1:30" s="11" customFormat="1" ht="24.75" customHeight="1">
      <c r="A132" s="13"/>
      <c r="N132" s="13"/>
      <c r="O132" s="13"/>
      <c r="P132" s="13"/>
      <c r="Q132" s="13"/>
      <c r="W132" s="14"/>
      <c r="X132" s="14"/>
      <c r="AB132" s="15"/>
      <c r="AC132" s="14"/>
      <c r="AD132" s="9"/>
    </row>
    <row r="133" spans="1:30" s="11" customFormat="1" ht="24.75" customHeight="1">
      <c r="A133" s="13"/>
      <c r="N133" s="13"/>
      <c r="O133" s="13"/>
      <c r="P133" s="13"/>
      <c r="Q133" s="13"/>
      <c r="W133" s="14"/>
      <c r="X133" s="14"/>
      <c r="AB133" s="15"/>
      <c r="AC133" s="14"/>
      <c r="AD133" s="9"/>
    </row>
    <row r="134" spans="1:30" s="11" customFormat="1" ht="24.75" customHeight="1">
      <c r="A134" s="13"/>
      <c r="N134" s="13"/>
      <c r="O134" s="13"/>
      <c r="P134" s="13"/>
      <c r="Q134" s="13"/>
      <c r="W134" s="14"/>
      <c r="X134" s="14"/>
      <c r="AB134" s="15"/>
      <c r="AC134" s="14"/>
      <c r="AD134" s="9"/>
    </row>
    <row r="135" spans="1:30" s="11" customFormat="1" ht="87.75" customHeight="1">
      <c r="A135" s="13"/>
      <c r="N135" s="13"/>
      <c r="O135" s="13"/>
      <c r="P135" s="13"/>
      <c r="Q135" s="13"/>
      <c r="W135" s="14"/>
      <c r="X135" s="14"/>
      <c r="AB135" s="15"/>
      <c r="AC135" s="14"/>
      <c r="AD135" s="9"/>
    </row>
    <row r="136" spans="1:30" s="11" customFormat="1" ht="87.75" customHeight="1">
      <c r="A136" s="13"/>
      <c r="N136" s="13"/>
      <c r="O136" s="13"/>
      <c r="P136" s="13"/>
      <c r="Q136" s="13"/>
      <c r="W136" s="14"/>
      <c r="X136" s="14"/>
      <c r="AB136" s="15"/>
      <c r="AC136" s="14"/>
      <c r="AD136" s="9"/>
    </row>
    <row r="137" spans="1:30" s="11" customFormat="1" ht="87.75" customHeight="1">
      <c r="A137" s="13"/>
      <c r="N137" s="13"/>
      <c r="O137" s="13"/>
      <c r="P137" s="13"/>
      <c r="Q137" s="13"/>
      <c r="W137" s="14"/>
      <c r="X137" s="14"/>
      <c r="AB137" s="15"/>
      <c r="AC137" s="14"/>
      <c r="AD137" s="9"/>
    </row>
    <row r="138" spans="1:30" s="11" customFormat="1" ht="87.75" customHeight="1">
      <c r="A138" s="13"/>
      <c r="N138" s="13"/>
      <c r="O138" s="13"/>
      <c r="P138" s="13"/>
      <c r="Q138" s="13"/>
      <c r="W138" s="14"/>
      <c r="X138" s="14"/>
      <c r="AB138" s="15"/>
      <c r="AC138" s="14"/>
      <c r="AD138" s="9"/>
    </row>
    <row r="139" spans="1:30" s="11" customFormat="1" ht="87.75" customHeight="1">
      <c r="A139" s="13"/>
      <c r="N139" s="13"/>
      <c r="O139" s="13"/>
      <c r="P139" s="13"/>
      <c r="Q139" s="13"/>
      <c r="W139" s="14"/>
      <c r="X139" s="14"/>
      <c r="AB139" s="15"/>
      <c r="AC139" s="14"/>
      <c r="AD139" s="9"/>
    </row>
    <row r="140" spans="1:30" s="11" customFormat="1" ht="87.75" customHeight="1">
      <c r="A140" s="13"/>
      <c r="N140" s="13"/>
      <c r="O140" s="13"/>
      <c r="P140" s="13"/>
      <c r="Q140" s="13"/>
      <c r="W140" s="14"/>
      <c r="X140" s="14"/>
      <c r="AB140" s="15"/>
      <c r="AC140" s="14"/>
      <c r="AD140" s="9"/>
    </row>
    <row r="141" spans="1:30" s="11" customFormat="1" ht="87.75" customHeight="1">
      <c r="A141" s="13"/>
      <c r="N141" s="13"/>
      <c r="O141" s="13"/>
      <c r="P141" s="13"/>
      <c r="Q141" s="13"/>
      <c r="W141" s="14"/>
      <c r="X141" s="14"/>
      <c r="AB141" s="15"/>
      <c r="AC141" s="14"/>
      <c r="AD141" s="9"/>
    </row>
    <row r="142" spans="1:30" s="11" customFormat="1" ht="87.75" customHeight="1">
      <c r="A142" s="13"/>
      <c r="N142" s="13"/>
      <c r="O142" s="13"/>
      <c r="P142" s="13"/>
      <c r="Q142" s="13"/>
      <c r="W142" s="14"/>
      <c r="X142" s="14"/>
      <c r="AB142" s="15"/>
      <c r="AC142" s="14"/>
      <c r="AD142" s="9"/>
    </row>
    <row r="143" spans="1:30" s="11" customFormat="1" ht="87.75" customHeight="1">
      <c r="A143" s="13"/>
      <c r="N143" s="13"/>
      <c r="O143" s="13"/>
      <c r="P143" s="13"/>
      <c r="Q143" s="13"/>
      <c r="W143" s="14"/>
      <c r="X143" s="14"/>
      <c r="AB143" s="15"/>
      <c r="AC143" s="14"/>
      <c r="AD143" s="9"/>
    </row>
    <row r="144" spans="1:30" s="11" customFormat="1" ht="87.75" customHeight="1">
      <c r="A144" s="13"/>
      <c r="N144" s="13"/>
      <c r="O144" s="13"/>
      <c r="P144" s="13"/>
      <c r="Q144" s="13"/>
      <c r="W144" s="14"/>
      <c r="X144" s="14"/>
      <c r="AB144" s="15"/>
      <c r="AC144" s="14"/>
      <c r="AD144" s="9"/>
    </row>
    <row r="145" spans="1:30" s="11" customFormat="1" ht="87.75" customHeight="1">
      <c r="A145" s="13"/>
      <c r="N145" s="13"/>
      <c r="O145" s="13"/>
      <c r="P145" s="13"/>
      <c r="Q145" s="13"/>
      <c r="W145" s="14"/>
      <c r="X145" s="14"/>
      <c r="AB145" s="15"/>
      <c r="AC145" s="14"/>
      <c r="AD145" s="9"/>
    </row>
    <row r="146" spans="1:30" s="11" customFormat="1" ht="87.75" customHeight="1">
      <c r="A146" s="13"/>
      <c r="N146" s="13"/>
      <c r="O146" s="13"/>
      <c r="P146" s="13"/>
      <c r="Q146" s="13"/>
      <c r="W146" s="14"/>
      <c r="X146" s="14"/>
      <c r="AB146" s="15"/>
      <c r="AC146" s="14"/>
      <c r="AD146" s="9"/>
    </row>
    <row r="147" spans="1:30" s="11" customFormat="1" ht="87.75" customHeight="1">
      <c r="A147" s="13"/>
      <c r="N147" s="13"/>
      <c r="O147" s="13"/>
      <c r="P147" s="13"/>
      <c r="Q147" s="13"/>
      <c r="W147" s="14"/>
      <c r="X147" s="14"/>
      <c r="AB147" s="15"/>
      <c r="AC147" s="14"/>
      <c r="AD147" s="9"/>
    </row>
    <row r="148" spans="1:30" s="11" customFormat="1" ht="87.75" customHeight="1">
      <c r="A148" s="13"/>
      <c r="N148" s="13"/>
      <c r="O148" s="13"/>
      <c r="P148" s="13"/>
      <c r="Q148" s="13"/>
      <c r="W148" s="14"/>
      <c r="X148" s="14"/>
      <c r="AB148" s="15"/>
      <c r="AC148" s="14"/>
      <c r="AD148" s="9"/>
    </row>
    <row r="149" spans="1:30" s="11" customFormat="1" ht="87.75" customHeight="1">
      <c r="A149" s="13"/>
      <c r="N149" s="13"/>
      <c r="O149" s="13"/>
      <c r="P149" s="13"/>
      <c r="Q149" s="13"/>
      <c r="W149" s="14"/>
      <c r="X149" s="14"/>
      <c r="AB149" s="15"/>
      <c r="AC149" s="14"/>
      <c r="AD149" s="9"/>
    </row>
    <row r="150" spans="1:30" s="11" customFormat="1" ht="87.75" customHeight="1">
      <c r="A150" s="13"/>
      <c r="N150" s="13"/>
      <c r="O150" s="13"/>
      <c r="P150" s="13"/>
      <c r="Q150" s="13"/>
      <c r="W150" s="14"/>
      <c r="X150" s="14"/>
      <c r="AB150" s="15"/>
      <c r="AC150" s="14"/>
      <c r="AD150" s="9"/>
    </row>
    <row r="151" spans="1:30" s="11" customFormat="1" ht="87.75" customHeight="1">
      <c r="A151" s="13"/>
      <c r="N151" s="13"/>
      <c r="O151" s="13"/>
      <c r="P151" s="13"/>
      <c r="Q151" s="13"/>
      <c r="W151" s="14"/>
      <c r="X151" s="14"/>
      <c r="AB151" s="15"/>
      <c r="AC151" s="14"/>
      <c r="AD151" s="9"/>
    </row>
    <row r="152" spans="1:30" s="11" customFormat="1" ht="87.75" customHeight="1">
      <c r="A152" s="13"/>
      <c r="N152" s="13"/>
      <c r="O152" s="13"/>
      <c r="P152" s="13"/>
      <c r="Q152" s="13"/>
      <c r="W152" s="14"/>
      <c r="X152" s="14"/>
      <c r="AB152" s="15"/>
      <c r="AC152" s="14"/>
      <c r="AD152" s="9"/>
    </row>
    <row r="153" spans="1:30" s="11" customFormat="1" ht="87.75" customHeight="1">
      <c r="A153" s="13"/>
      <c r="N153" s="13"/>
      <c r="O153" s="13"/>
      <c r="P153" s="13"/>
      <c r="Q153" s="13"/>
      <c r="W153" s="14"/>
      <c r="X153" s="14"/>
      <c r="AB153" s="15"/>
      <c r="AC153" s="14"/>
      <c r="AD153" s="9"/>
    </row>
    <row r="154" spans="1:30" s="11" customFormat="1" ht="87.75" customHeight="1">
      <c r="A154" s="13"/>
      <c r="N154" s="13"/>
      <c r="O154" s="13"/>
      <c r="P154" s="13"/>
      <c r="Q154" s="13"/>
      <c r="W154" s="14"/>
      <c r="X154" s="14"/>
      <c r="AB154" s="15"/>
      <c r="AC154" s="14"/>
      <c r="AD154" s="9"/>
    </row>
    <row r="155" spans="1:30" s="11" customFormat="1" ht="87.75" customHeight="1">
      <c r="A155" s="13"/>
      <c r="N155" s="13"/>
      <c r="O155" s="13"/>
      <c r="P155" s="13"/>
      <c r="Q155" s="13"/>
      <c r="W155" s="14"/>
      <c r="X155" s="14"/>
      <c r="AB155" s="15"/>
      <c r="AC155" s="14"/>
      <c r="AD155" s="9"/>
    </row>
    <row r="156" spans="1:30" s="11" customFormat="1" ht="87.75" customHeight="1">
      <c r="A156" s="13"/>
      <c r="N156" s="13"/>
      <c r="O156" s="13"/>
      <c r="P156" s="13"/>
      <c r="Q156" s="13"/>
      <c r="W156" s="14"/>
      <c r="X156" s="14"/>
      <c r="AB156" s="15"/>
      <c r="AC156" s="14"/>
      <c r="AD156" s="9"/>
    </row>
    <row r="157" spans="1:30" s="11" customFormat="1" ht="87.75" customHeight="1">
      <c r="A157" s="13"/>
      <c r="N157" s="13"/>
      <c r="O157" s="13"/>
      <c r="P157" s="13"/>
      <c r="Q157" s="13"/>
      <c r="W157" s="14"/>
      <c r="X157" s="14"/>
      <c r="AB157" s="15"/>
      <c r="AC157" s="14"/>
      <c r="AD157" s="9"/>
    </row>
    <row r="158" spans="1:30" s="11" customFormat="1" ht="87.75" customHeight="1">
      <c r="A158" s="13"/>
      <c r="N158" s="13"/>
      <c r="O158" s="13"/>
      <c r="P158" s="13"/>
      <c r="Q158" s="13"/>
      <c r="W158" s="14"/>
      <c r="X158" s="14"/>
      <c r="AB158" s="15"/>
      <c r="AC158" s="14"/>
      <c r="AD158" s="9"/>
    </row>
    <row r="159" spans="1:30" s="11" customFormat="1" ht="87.75" customHeight="1">
      <c r="A159" s="13"/>
      <c r="N159" s="13"/>
      <c r="O159" s="13"/>
      <c r="P159" s="13"/>
      <c r="Q159" s="13"/>
      <c r="W159" s="14"/>
      <c r="X159" s="14"/>
      <c r="AB159" s="15"/>
      <c r="AC159" s="14"/>
      <c r="AD159" s="9"/>
    </row>
    <row r="160" spans="1:30" s="11" customFormat="1" ht="87.75" customHeight="1">
      <c r="A160" s="13"/>
      <c r="N160" s="13"/>
      <c r="O160" s="13"/>
      <c r="P160" s="13"/>
      <c r="Q160" s="13"/>
      <c r="W160" s="14"/>
      <c r="X160" s="14"/>
      <c r="AB160" s="15"/>
      <c r="AC160" s="14"/>
      <c r="AD160" s="9"/>
    </row>
    <row r="161" spans="1:30" s="11" customFormat="1" ht="87.75" customHeight="1">
      <c r="A161" s="13"/>
      <c r="N161" s="13"/>
      <c r="O161" s="13"/>
      <c r="P161" s="13"/>
      <c r="Q161" s="13"/>
      <c r="W161" s="14"/>
      <c r="X161" s="14"/>
      <c r="AB161" s="15"/>
      <c r="AC161" s="14"/>
      <c r="AD161" s="9"/>
    </row>
    <row r="162" spans="1:30" s="11" customFormat="1" ht="87.75" customHeight="1">
      <c r="A162" s="13"/>
      <c r="N162" s="13"/>
      <c r="O162" s="13"/>
      <c r="P162" s="13"/>
      <c r="Q162" s="13"/>
      <c r="W162" s="14"/>
      <c r="X162" s="14"/>
      <c r="AB162" s="15"/>
      <c r="AC162" s="14"/>
      <c r="AD162" s="9"/>
    </row>
    <row r="163" spans="1:30" s="11" customFormat="1" ht="87.75" customHeight="1">
      <c r="A163" s="13"/>
      <c r="N163" s="13"/>
      <c r="O163" s="13"/>
      <c r="P163" s="13"/>
      <c r="Q163" s="13"/>
      <c r="W163" s="14"/>
      <c r="X163" s="14"/>
      <c r="AB163" s="15"/>
      <c r="AC163" s="14"/>
      <c r="AD163" s="9"/>
    </row>
    <row r="164" spans="1:30" s="11" customFormat="1" ht="87.75" customHeight="1">
      <c r="A164" s="13"/>
      <c r="N164" s="13"/>
      <c r="O164" s="13"/>
      <c r="P164" s="13"/>
      <c r="Q164" s="13"/>
      <c r="W164" s="14"/>
      <c r="X164" s="14"/>
      <c r="AB164" s="15"/>
      <c r="AC164" s="14"/>
      <c r="AD164" s="9"/>
    </row>
    <row r="165" spans="1:30" s="11" customFormat="1" ht="87.75" customHeight="1">
      <c r="A165" s="13"/>
      <c r="N165" s="13"/>
      <c r="O165" s="13"/>
      <c r="P165" s="13"/>
      <c r="Q165" s="13"/>
      <c r="W165" s="14"/>
      <c r="X165" s="14"/>
      <c r="AB165" s="15"/>
      <c r="AC165" s="14"/>
      <c r="AD165" s="9"/>
    </row>
    <row r="166" spans="1:30" s="11" customFormat="1" ht="87.75" customHeight="1">
      <c r="A166" s="13"/>
      <c r="N166" s="13"/>
      <c r="O166" s="13"/>
      <c r="P166" s="13"/>
      <c r="Q166" s="13"/>
      <c r="W166" s="14"/>
      <c r="X166" s="14"/>
      <c r="AB166" s="15"/>
      <c r="AC166" s="14"/>
      <c r="AD166" s="9"/>
    </row>
    <row r="167" spans="1:30" s="11" customFormat="1" ht="87.75" customHeight="1">
      <c r="A167" s="13"/>
      <c r="N167" s="13"/>
      <c r="O167" s="13"/>
      <c r="P167" s="13"/>
      <c r="Q167" s="13"/>
      <c r="W167" s="14"/>
      <c r="X167" s="14"/>
      <c r="AB167" s="15"/>
      <c r="AC167" s="14"/>
      <c r="AD167" s="9"/>
    </row>
    <row r="168" spans="1:30" s="11" customFormat="1" ht="87.75" customHeight="1">
      <c r="A168" s="13"/>
      <c r="N168" s="13"/>
      <c r="O168" s="13"/>
      <c r="P168" s="13"/>
      <c r="Q168" s="13"/>
      <c r="W168" s="14"/>
      <c r="X168" s="14"/>
      <c r="AB168" s="15"/>
      <c r="AC168" s="14"/>
      <c r="AD168" s="9"/>
    </row>
    <row r="169" spans="1:30" s="11" customFormat="1" ht="87.75" customHeight="1">
      <c r="A169" s="13"/>
      <c r="N169" s="13"/>
      <c r="O169" s="13"/>
      <c r="P169" s="13"/>
      <c r="Q169" s="13"/>
      <c r="W169" s="14"/>
      <c r="X169" s="14"/>
      <c r="AB169" s="15"/>
      <c r="AC169" s="14"/>
      <c r="AD169" s="9"/>
    </row>
    <row r="170" spans="1:30" s="11" customFormat="1" ht="87.75" customHeight="1">
      <c r="A170" s="13"/>
      <c r="N170" s="13"/>
      <c r="O170" s="13"/>
      <c r="P170" s="13"/>
      <c r="Q170" s="13"/>
      <c r="W170" s="14"/>
      <c r="X170" s="14"/>
      <c r="AB170" s="15"/>
      <c r="AC170" s="14"/>
      <c r="AD170" s="9"/>
    </row>
    <row r="171" spans="1:30" s="11" customFormat="1" ht="87.75" customHeight="1">
      <c r="A171" s="13"/>
      <c r="N171" s="13"/>
      <c r="O171" s="13"/>
      <c r="P171" s="13"/>
      <c r="Q171" s="13"/>
      <c r="W171" s="14"/>
      <c r="X171" s="14"/>
      <c r="AB171" s="15"/>
      <c r="AC171" s="14"/>
      <c r="AD171" s="9"/>
    </row>
    <row r="172" spans="1:30" s="11" customFormat="1" ht="87.75" customHeight="1">
      <c r="A172" s="13"/>
      <c r="N172" s="13"/>
      <c r="O172" s="13"/>
      <c r="P172" s="13"/>
      <c r="Q172" s="13"/>
      <c r="W172" s="14"/>
      <c r="X172" s="14"/>
      <c r="AB172" s="15"/>
      <c r="AC172" s="14"/>
      <c r="AD172" s="9"/>
    </row>
    <row r="173" spans="1:30" s="11" customFormat="1" ht="87.75" customHeight="1">
      <c r="A173" s="13"/>
      <c r="N173" s="13"/>
      <c r="O173" s="13"/>
      <c r="P173" s="13"/>
      <c r="Q173" s="13"/>
      <c r="W173" s="14"/>
      <c r="X173" s="14"/>
      <c r="AB173" s="15"/>
      <c r="AC173" s="14"/>
      <c r="AD173" s="9"/>
    </row>
    <row r="174" spans="1:30" s="11" customFormat="1" ht="87.75" customHeight="1">
      <c r="A174" s="13"/>
      <c r="N174" s="13"/>
      <c r="O174" s="13"/>
      <c r="P174" s="13"/>
      <c r="Q174" s="13"/>
      <c r="W174" s="14"/>
      <c r="X174" s="14"/>
      <c r="AB174" s="15"/>
      <c r="AC174" s="14"/>
      <c r="AD174" s="9"/>
    </row>
    <row r="175" spans="1:30" s="11" customFormat="1" ht="87.75" customHeight="1">
      <c r="A175" s="13"/>
      <c r="N175" s="13"/>
      <c r="O175" s="13"/>
      <c r="P175" s="13"/>
      <c r="Q175" s="13"/>
      <c r="W175" s="14"/>
      <c r="X175" s="14"/>
      <c r="AB175" s="15"/>
      <c r="AC175" s="14"/>
      <c r="AD175" s="9"/>
    </row>
    <row r="176" spans="1:30" s="11" customFormat="1" ht="87.75" customHeight="1">
      <c r="A176" s="13"/>
      <c r="N176" s="13"/>
      <c r="O176" s="13"/>
      <c r="P176" s="13"/>
      <c r="Q176" s="13"/>
      <c r="W176" s="14"/>
      <c r="X176" s="14"/>
      <c r="AB176" s="15"/>
      <c r="AC176" s="14"/>
      <c r="AD176" s="9"/>
    </row>
    <row r="177" spans="1:30" s="11" customFormat="1" ht="87.75" customHeight="1">
      <c r="A177" s="13"/>
      <c r="N177" s="13"/>
      <c r="O177" s="13"/>
      <c r="P177" s="13"/>
      <c r="Q177" s="13"/>
      <c r="W177" s="14"/>
      <c r="X177" s="14"/>
      <c r="AB177" s="15"/>
      <c r="AC177" s="14"/>
      <c r="AD177" s="9"/>
    </row>
    <row r="178" spans="1:30" s="11" customFormat="1" ht="87.75" customHeight="1">
      <c r="A178" s="13"/>
      <c r="N178" s="13"/>
      <c r="O178" s="13"/>
      <c r="P178" s="13"/>
      <c r="Q178" s="13"/>
      <c r="W178" s="14"/>
      <c r="X178" s="14"/>
      <c r="AB178" s="15"/>
      <c r="AC178" s="14"/>
      <c r="AD178" s="9"/>
    </row>
    <row r="179" spans="1:30" s="11" customFormat="1" ht="87.75" customHeight="1">
      <c r="A179" s="13"/>
      <c r="N179" s="13"/>
      <c r="O179" s="13"/>
      <c r="P179" s="13"/>
      <c r="Q179" s="13"/>
      <c r="W179" s="14"/>
      <c r="X179" s="14"/>
      <c r="AB179" s="15"/>
      <c r="AC179" s="14"/>
      <c r="AD179" s="9"/>
    </row>
    <row r="180" spans="1:30" s="11" customFormat="1" ht="87.75" customHeight="1">
      <c r="A180" s="13"/>
      <c r="N180" s="13"/>
      <c r="O180" s="13"/>
      <c r="P180" s="13"/>
      <c r="Q180" s="13"/>
      <c r="W180" s="14"/>
      <c r="X180" s="14"/>
      <c r="AB180" s="15"/>
      <c r="AC180" s="14"/>
      <c r="AD180" s="9"/>
    </row>
    <row r="181" spans="1:30" s="11" customFormat="1" ht="87.75" customHeight="1">
      <c r="A181" s="13"/>
      <c r="N181" s="13"/>
      <c r="O181" s="13"/>
      <c r="P181" s="13"/>
      <c r="Q181" s="13"/>
      <c r="W181" s="14"/>
      <c r="X181" s="14"/>
      <c r="AB181" s="15"/>
      <c r="AC181" s="14"/>
      <c r="AD181" s="9"/>
    </row>
    <row r="182" spans="1:30" s="11" customFormat="1" ht="87.75" customHeight="1">
      <c r="A182" s="13"/>
      <c r="N182" s="13"/>
      <c r="O182" s="13"/>
      <c r="P182" s="13"/>
      <c r="Q182" s="13"/>
      <c r="W182" s="14"/>
      <c r="X182" s="14"/>
      <c r="AB182" s="15"/>
      <c r="AC182" s="14"/>
      <c r="AD182" s="9"/>
    </row>
    <row r="183" spans="1:30" s="11" customFormat="1" ht="87.75" customHeight="1">
      <c r="A183" s="13"/>
      <c r="N183" s="13"/>
      <c r="O183" s="13"/>
      <c r="P183" s="13"/>
      <c r="Q183" s="13"/>
      <c r="W183" s="14"/>
      <c r="X183" s="14"/>
      <c r="AB183" s="15"/>
      <c r="AC183" s="14"/>
      <c r="AD183" s="9"/>
    </row>
    <row r="184" spans="1:30" s="11" customFormat="1" ht="87.75" customHeight="1">
      <c r="A184" s="13"/>
      <c r="N184" s="13"/>
      <c r="O184" s="13"/>
      <c r="P184" s="13"/>
      <c r="Q184" s="13"/>
      <c r="W184" s="14"/>
      <c r="X184" s="14"/>
      <c r="AB184" s="15"/>
      <c r="AC184" s="14"/>
      <c r="AD184" s="9"/>
    </row>
    <row r="185" spans="1:30" s="11" customFormat="1" ht="87.75" customHeight="1">
      <c r="A185" s="13"/>
      <c r="N185" s="13"/>
      <c r="O185" s="13"/>
      <c r="P185" s="13"/>
      <c r="Q185" s="13"/>
      <c r="W185" s="14"/>
      <c r="X185" s="14"/>
      <c r="AB185" s="15"/>
      <c r="AC185" s="14"/>
      <c r="AD185" s="9"/>
    </row>
    <row r="186" spans="1:30" s="11" customFormat="1" ht="87.75" customHeight="1">
      <c r="A186" s="13"/>
      <c r="N186" s="13"/>
      <c r="O186" s="13"/>
      <c r="P186" s="13"/>
      <c r="Q186" s="13"/>
      <c r="W186" s="14"/>
      <c r="X186" s="14"/>
      <c r="AB186" s="15"/>
      <c r="AC186" s="14"/>
      <c r="AD186" s="9"/>
    </row>
    <row r="187" spans="1:30" s="11" customFormat="1" ht="87.75" customHeight="1">
      <c r="A187" s="13"/>
      <c r="N187" s="13"/>
      <c r="O187" s="13"/>
      <c r="P187" s="13"/>
      <c r="Q187" s="13"/>
      <c r="W187" s="14"/>
      <c r="X187" s="14"/>
      <c r="AB187" s="15"/>
      <c r="AC187" s="14"/>
      <c r="AD187" s="9"/>
    </row>
    <row r="188" spans="1:30" s="11" customFormat="1" ht="87.75" customHeight="1">
      <c r="A188" s="13"/>
      <c r="N188" s="13"/>
      <c r="O188" s="13"/>
      <c r="P188" s="13"/>
      <c r="Q188" s="13"/>
      <c r="W188" s="14"/>
      <c r="X188" s="14"/>
      <c r="AB188" s="15"/>
      <c r="AC188" s="14"/>
      <c r="AD188" s="9"/>
    </row>
    <row r="189" spans="1:30" s="11" customFormat="1" ht="87.75" customHeight="1">
      <c r="A189" s="13"/>
      <c r="N189" s="13"/>
      <c r="O189" s="13"/>
      <c r="P189" s="13"/>
      <c r="Q189" s="13"/>
      <c r="W189" s="14"/>
      <c r="X189" s="14"/>
      <c r="AB189" s="15"/>
      <c r="AC189" s="14"/>
      <c r="AD189" s="9"/>
    </row>
    <row r="190" spans="1:30" s="11" customFormat="1" ht="87.75" customHeight="1">
      <c r="A190" s="13"/>
      <c r="N190" s="13"/>
      <c r="O190" s="13"/>
      <c r="P190" s="13"/>
      <c r="Q190" s="13"/>
      <c r="W190" s="14"/>
      <c r="X190" s="14"/>
      <c r="AB190" s="15"/>
      <c r="AC190" s="14"/>
      <c r="AD190" s="9"/>
    </row>
    <row r="191" spans="1:30" s="11" customFormat="1" ht="87.75" customHeight="1">
      <c r="A191" s="13"/>
      <c r="N191" s="13"/>
      <c r="O191" s="13"/>
      <c r="P191" s="13"/>
      <c r="Q191" s="13"/>
      <c r="W191" s="14"/>
      <c r="X191" s="14"/>
      <c r="AB191" s="15"/>
      <c r="AC191" s="14"/>
      <c r="AD191" s="9"/>
    </row>
    <row r="192" spans="1:30" s="11" customFormat="1" ht="87.75" customHeight="1">
      <c r="A192" s="13"/>
      <c r="N192" s="13"/>
      <c r="O192" s="13"/>
      <c r="P192" s="13"/>
      <c r="Q192" s="13"/>
      <c r="W192" s="14"/>
      <c r="X192" s="14"/>
      <c r="AB192" s="15"/>
      <c r="AC192" s="14"/>
      <c r="AD192" s="9"/>
    </row>
    <row r="193" spans="23:74" ht="87.75" customHeight="1">
      <c r="W193" s="14"/>
      <c r="X193" s="14"/>
      <c r="AE193" s="11"/>
      <c r="AF193" s="11"/>
      <c r="AG193" s="11"/>
      <c r="AH193" s="11"/>
      <c r="AI193" s="11"/>
      <c r="AJ193" s="11"/>
      <c r="AK193" s="11"/>
      <c r="AL193" s="11"/>
      <c r="AM193" s="11"/>
      <c r="AN193" s="11"/>
      <c r="AO193" s="11"/>
      <c r="AP193" s="11"/>
      <c r="AQ193" s="11"/>
      <c r="AR193" s="11"/>
      <c r="AS193" s="11"/>
      <c r="AT193" s="11"/>
      <c r="AU193" s="11"/>
      <c r="AV193" s="11"/>
      <c r="AW193" s="11"/>
      <c r="AX193" s="11"/>
      <c r="AY193" s="11"/>
      <c r="AZ193" s="11"/>
      <c r="BA193" s="11"/>
      <c r="BB193" s="11"/>
      <c r="BC193" s="11"/>
      <c r="BD193" s="11"/>
      <c r="BE193" s="11"/>
      <c r="BF193" s="11"/>
      <c r="BG193" s="11"/>
      <c r="BH193" s="11"/>
      <c r="BI193" s="11"/>
      <c r="BJ193" s="11"/>
      <c r="BK193" s="11"/>
      <c r="BL193" s="11"/>
      <c r="BM193" s="11"/>
      <c r="BN193" s="11"/>
      <c r="BO193" s="11"/>
      <c r="BP193" s="11"/>
      <c r="BQ193" s="11"/>
      <c r="BR193" s="11"/>
      <c r="BS193" s="11"/>
      <c r="BT193" s="11"/>
      <c r="BU193" s="11"/>
      <c r="BV193" s="11"/>
    </row>
    <row r="194" spans="23:74" ht="87.75" customHeight="1">
      <c r="W194" s="14"/>
      <c r="X194" s="14"/>
      <c r="AE194" s="11"/>
      <c r="AF194" s="11"/>
      <c r="AG194" s="11"/>
      <c r="AH194" s="11"/>
      <c r="AI194" s="11"/>
      <c r="AJ194" s="11"/>
      <c r="AK194" s="11"/>
      <c r="AL194" s="11"/>
      <c r="AM194" s="11"/>
      <c r="AN194" s="11"/>
      <c r="AO194" s="11"/>
      <c r="AP194" s="11"/>
      <c r="AQ194" s="11"/>
      <c r="AR194" s="11"/>
      <c r="AS194" s="11"/>
      <c r="AT194" s="11"/>
      <c r="AU194" s="11"/>
      <c r="AV194" s="11"/>
      <c r="AW194" s="11"/>
      <c r="AX194" s="11"/>
      <c r="AY194" s="11"/>
      <c r="AZ194" s="11"/>
      <c r="BA194" s="11"/>
      <c r="BB194" s="11"/>
      <c r="BC194" s="11"/>
      <c r="BD194" s="11"/>
      <c r="BE194" s="11"/>
      <c r="BF194" s="11"/>
      <c r="BG194" s="11"/>
      <c r="BH194" s="11"/>
      <c r="BI194" s="11"/>
      <c r="BJ194" s="11"/>
      <c r="BK194" s="11"/>
      <c r="BL194" s="11"/>
      <c r="BM194" s="11"/>
      <c r="BN194" s="11"/>
      <c r="BO194" s="11"/>
      <c r="BP194" s="11"/>
      <c r="BQ194" s="11"/>
      <c r="BR194" s="11"/>
      <c r="BS194" s="11"/>
      <c r="BT194" s="11"/>
      <c r="BU194" s="11"/>
      <c r="BV194" s="11"/>
    </row>
    <row r="195" spans="23:74" ht="87.75" customHeight="1">
      <c r="W195" s="14"/>
      <c r="X195" s="14"/>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c r="BA195" s="11"/>
      <c r="BB195" s="11"/>
      <c r="BC195" s="11"/>
      <c r="BD195" s="11"/>
      <c r="BE195" s="11"/>
      <c r="BF195" s="11"/>
      <c r="BG195" s="11"/>
      <c r="BH195" s="11"/>
      <c r="BI195" s="11"/>
      <c r="BJ195" s="11"/>
      <c r="BK195" s="11"/>
      <c r="BL195" s="11"/>
      <c r="BM195" s="11"/>
      <c r="BN195" s="11"/>
      <c r="BO195" s="11"/>
      <c r="BP195" s="11"/>
      <c r="BQ195" s="11"/>
      <c r="BR195" s="11"/>
      <c r="BS195" s="11"/>
      <c r="BT195" s="11"/>
      <c r="BU195" s="11"/>
      <c r="BV195" s="11"/>
    </row>
    <row r="196" spans="23:74" ht="87.75" customHeight="1">
      <c r="W196" s="14"/>
      <c r="X196" s="14"/>
      <c r="AE196" s="11"/>
      <c r="AF196" s="11"/>
      <c r="AG196" s="11"/>
      <c r="AH196" s="11"/>
      <c r="AI196" s="11"/>
      <c r="AJ196" s="11"/>
      <c r="AK196" s="11"/>
      <c r="AL196" s="11"/>
      <c r="AM196" s="11"/>
      <c r="AN196" s="11"/>
      <c r="AO196" s="11"/>
      <c r="AP196" s="11"/>
      <c r="AQ196" s="11"/>
      <c r="AR196" s="11"/>
      <c r="AS196" s="11"/>
      <c r="AT196" s="11"/>
      <c r="AU196" s="11"/>
      <c r="AV196" s="11"/>
      <c r="AW196" s="11"/>
      <c r="AX196" s="11"/>
      <c r="AY196" s="11"/>
      <c r="AZ196" s="11"/>
      <c r="BA196" s="11"/>
      <c r="BB196" s="11"/>
      <c r="BC196" s="11"/>
      <c r="BD196" s="11"/>
      <c r="BE196" s="11"/>
      <c r="BF196" s="11"/>
      <c r="BG196" s="11"/>
      <c r="BH196" s="11"/>
      <c r="BI196" s="11"/>
      <c r="BJ196" s="11"/>
      <c r="BK196" s="11"/>
      <c r="BL196" s="11"/>
      <c r="BM196" s="11"/>
      <c r="BN196" s="11"/>
      <c r="BO196" s="11"/>
      <c r="BP196" s="11"/>
      <c r="BQ196" s="11"/>
      <c r="BR196" s="11"/>
      <c r="BS196" s="11"/>
      <c r="BT196" s="11"/>
      <c r="BU196" s="11"/>
      <c r="BV196" s="11"/>
    </row>
    <row r="197" spans="23:74" ht="87.75" customHeight="1">
      <c r="W197" s="14"/>
      <c r="X197" s="14"/>
      <c r="AE197" s="11"/>
      <c r="AF197" s="11"/>
      <c r="AG197" s="11"/>
      <c r="AH197" s="11"/>
      <c r="AI197" s="11"/>
      <c r="AJ197" s="11"/>
      <c r="AK197" s="11"/>
      <c r="AL197" s="11"/>
      <c r="AM197" s="11"/>
      <c r="AN197" s="11"/>
      <c r="AO197" s="11"/>
      <c r="AP197" s="11"/>
      <c r="AQ197" s="11"/>
      <c r="AR197" s="11"/>
      <c r="AS197" s="11"/>
      <c r="AT197" s="11"/>
      <c r="AU197" s="11"/>
      <c r="AV197" s="11"/>
      <c r="AW197" s="11"/>
      <c r="AX197" s="11"/>
      <c r="AY197" s="11"/>
      <c r="AZ197" s="11"/>
      <c r="BA197" s="11"/>
      <c r="BB197" s="11"/>
      <c r="BC197" s="11"/>
      <c r="BD197" s="11"/>
      <c r="BE197" s="11"/>
      <c r="BF197" s="11"/>
      <c r="BG197" s="11"/>
      <c r="BH197" s="11"/>
      <c r="BI197" s="11"/>
      <c r="BJ197" s="11"/>
      <c r="BK197" s="11"/>
      <c r="BL197" s="11"/>
      <c r="BM197" s="11"/>
      <c r="BN197" s="11"/>
      <c r="BO197" s="11"/>
      <c r="BP197" s="11"/>
      <c r="BQ197" s="11"/>
      <c r="BR197" s="11"/>
      <c r="BS197" s="11"/>
      <c r="BT197" s="11"/>
      <c r="BU197" s="11"/>
      <c r="BV197" s="11"/>
    </row>
    <row r="198" spans="23:74" ht="87.75" customHeight="1">
      <c r="W198" s="14"/>
      <c r="X198" s="14"/>
      <c r="AE198" s="11"/>
      <c r="AF198" s="11"/>
      <c r="AG198" s="11"/>
      <c r="AH198" s="11"/>
      <c r="AI198" s="11"/>
      <c r="AJ198" s="11"/>
      <c r="AK198" s="11"/>
      <c r="AL198" s="11"/>
      <c r="AM198" s="11"/>
      <c r="AN198" s="11"/>
      <c r="AO198" s="11"/>
      <c r="AP198" s="11"/>
      <c r="AQ198" s="11"/>
      <c r="AR198" s="11"/>
      <c r="AS198" s="11"/>
      <c r="AT198" s="11"/>
      <c r="AU198" s="11"/>
      <c r="AV198" s="11"/>
      <c r="AW198" s="11"/>
      <c r="AX198" s="11"/>
      <c r="AY198" s="11"/>
      <c r="AZ198" s="11"/>
      <c r="BA198" s="11"/>
      <c r="BB198" s="11"/>
      <c r="BC198" s="11"/>
      <c r="BD198" s="11"/>
      <c r="BE198" s="11"/>
      <c r="BF198" s="11"/>
      <c r="BG198" s="11"/>
      <c r="BH198" s="11"/>
      <c r="BI198" s="11"/>
      <c r="BJ198" s="11"/>
      <c r="BK198" s="11"/>
      <c r="BL198" s="11"/>
      <c r="BM198" s="11"/>
      <c r="BN198" s="11"/>
      <c r="BO198" s="11"/>
      <c r="BP198" s="11"/>
      <c r="BQ198" s="11"/>
      <c r="BR198" s="11"/>
      <c r="BS198" s="11"/>
      <c r="BT198" s="11"/>
      <c r="BU198" s="11"/>
      <c r="BV198" s="11"/>
    </row>
    <row r="199" spans="23:74" ht="87.75" customHeight="1">
      <c r="W199" s="14"/>
      <c r="X199" s="14"/>
      <c r="AE199" s="11"/>
      <c r="AF199" s="11"/>
      <c r="AG199" s="11"/>
      <c r="AH199" s="11"/>
      <c r="AI199" s="11"/>
      <c r="AJ199" s="11"/>
      <c r="AK199" s="11"/>
      <c r="AL199" s="11"/>
      <c r="AM199" s="11"/>
      <c r="AN199" s="11"/>
      <c r="AO199" s="11"/>
      <c r="AP199" s="11"/>
      <c r="AQ199" s="11"/>
      <c r="AR199" s="11"/>
      <c r="AS199" s="11"/>
      <c r="AT199" s="11"/>
      <c r="AU199" s="11"/>
      <c r="AV199" s="11"/>
      <c r="AW199" s="11"/>
      <c r="AX199" s="11"/>
      <c r="AY199" s="11"/>
      <c r="AZ199" s="11"/>
      <c r="BA199" s="11"/>
      <c r="BB199" s="11"/>
      <c r="BC199" s="11"/>
      <c r="BD199" s="11"/>
      <c r="BE199" s="11"/>
      <c r="BF199" s="11"/>
      <c r="BG199" s="11"/>
      <c r="BH199" s="11"/>
      <c r="BI199" s="11"/>
      <c r="BJ199" s="11"/>
      <c r="BK199" s="11"/>
      <c r="BL199" s="11"/>
      <c r="BM199" s="11"/>
      <c r="BN199" s="11"/>
      <c r="BO199" s="11"/>
      <c r="BP199" s="11"/>
      <c r="BQ199" s="11"/>
      <c r="BR199" s="11"/>
      <c r="BS199" s="11"/>
      <c r="BT199" s="11"/>
      <c r="BU199" s="11"/>
      <c r="BV199" s="11"/>
    </row>
    <row r="200" spans="23:74" ht="87.75" customHeight="1">
      <c r="W200" s="14"/>
      <c r="X200" s="14"/>
      <c r="AE200" s="11"/>
      <c r="AF200" s="11"/>
      <c r="AG200" s="11"/>
      <c r="AH200" s="11"/>
      <c r="AI200" s="11"/>
      <c r="AJ200" s="11"/>
      <c r="AK200" s="11"/>
      <c r="AL200" s="11"/>
      <c r="AM200" s="11"/>
      <c r="AN200" s="11"/>
      <c r="AO200" s="11"/>
      <c r="AP200" s="11"/>
      <c r="AQ200" s="11"/>
      <c r="AR200" s="11"/>
      <c r="AS200" s="11"/>
      <c r="AT200" s="11"/>
      <c r="AU200" s="11"/>
      <c r="AV200" s="11"/>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row>
    <row r="201" spans="23:74" ht="87.75" customHeight="1">
      <c r="W201" s="14"/>
      <c r="X201" s="14"/>
      <c r="AE201" s="11"/>
      <c r="AF201" s="11"/>
      <c r="AG201" s="11"/>
      <c r="AH201" s="11"/>
      <c r="AI201" s="11"/>
      <c r="AJ201" s="11"/>
      <c r="AK201" s="11"/>
      <c r="AL201" s="11"/>
      <c r="AM201" s="11"/>
      <c r="AN201" s="11"/>
      <c r="AO201" s="11"/>
      <c r="AP201" s="11"/>
      <c r="AQ201" s="11"/>
      <c r="AR201" s="11"/>
      <c r="AS201" s="11"/>
      <c r="AT201" s="11"/>
      <c r="AU201" s="11"/>
      <c r="AV201" s="11"/>
      <c r="AW201" s="11"/>
      <c r="AX201" s="11"/>
      <c r="AY201" s="11"/>
      <c r="AZ201" s="11"/>
      <c r="BA201" s="11"/>
      <c r="BB201" s="11"/>
      <c r="BC201" s="11"/>
      <c r="BD201" s="11"/>
      <c r="BE201" s="11"/>
      <c r="BF201" s="11"/>
      <c r="BG201" s="11"/>
      <c r="BH201" s="11"/>
      <c r="BI201" s="11"/>
      <c r="BJ201" s="11"/>
      <c r="BK201" s="11"/>
      <c r="BL201" s="11"/>
      <c r="BM201" s="11"/>
      <c r="BN201" s="11"/>
      <c r="BO201" s="11"/>
      <c r="BP201" s="11"/>
      <c r="BQ201" s="11"/>
      <c r="BR201" s="11"/>
      <c r="BS201" s="11"/>
      <c r="BT201" s="11"/>
      <c r="BU201" s="11"/>
      <c r="BV201" s="11"/>
    </row>
    <row r="202" spans="23:74" ht="87.75" customHeight="1">
      <c r="W202" s="14"/>
      <c r="X202" s="14"/>
      <c r="AE202" s="11"/>
      <c r="AF202" s="11"/>
      <c r="AG202" s="11"/>
      <c r="AH202" s="11"/>
      <c r="AI202" s="11"/>
      <c r="AJ202" s="11"/>
      <c r="AK202" s="11"/>
      <c r="AL202" s="11"/>
      <c r="AM202" s="11"/>
      <c r="AN202" s="11"/>
      <c r="AO202" s="11"/>
      <c r="AP202" s="11"/>
      <c r="AQ202" s="11"/>
      <c r="AR202" s="11"/>
      <c r="AS202" s="11"/>
      <c r="AT202" s="11"/>
      <c r="AU202" s="11"/>
      <c r="AV202" s="11"/>
      <c r="AW202" s="11"/>
      <c r="AX202" s="11"/>
      <c r="AY202" s="11"/>
      <c r="AZ202" s="11"/>
      <c r="BA202" s="11"/>
      <c r="BB202" s="11"/>
      <c r="BC202" s="11"/>
      <c r="BD202" s="11"/>
      <c r="BE202" s="11"/>
      <c r="BF202" s="11"/>
      <c r="BG202" s="11"/>
      <c r="BH202" s="11"/>
      <c r="BI202" s="11"/>
      <c r="BJ202" s="11"/>
      <c r="BK202" s="11"/>
      <c r="BL202" s="11"/>
      <c r="BM202" s="11"/>
      <c r="BN202" s="11"/>
      <c r="BO202" s="11"/>
      <c r="BP202" s="11"/>
      <c r="BQ202" s="11"/>
      <c r="BR202" s="11"/>
      <c r="BS202" s="11"/>
      <c r="BT202" s="11"/>
      <c r="BU202" s="11"/>
      <c r="BV202" s="11"/>
    </row>
    <row r="203" spans="23:74" ht="87.75" customHeight="1">
      <c r="W203" s="14"/>
      <c r="X203" s="14"/>
    </row>
    <row r="204" spans="23:74" ht="87.75" customHeight="1">
      <c r="W204" s="14"/>
      <c r="X204" s="14"/>
    </row>
    <row r="205" spans="23:74" ht="87.75" customHeight="1">
      <c r="W205" s="14"/>
      <c r="X205" s="14"/>
    </row>
    <row r="206" spans="23:74" ht="87.75" customHeight="1">
      <c r="W206" s="14"/>
      <c r="X206" s="14"/>
    </row>
    <row r="207" spans="23:74" ht="87.75" customHeight="1">
      <c r="W207" s="14"/>
      <c r="X207" s="14"/>
    </row>
    <row r="208" spans="23:74" ht="87.75" customHeight="1">
      <c r="W208" s="14"/>
      <c r="X208" s="14"/>
    </row>
    <row r="209" spans="23:24" ht="87.75" customHeight="1">
      <c r="W209" s="14"/>
      <c r="X209" s="14"/>
    </row>
    <row r="210" spans="23:24" ht="87.75" customHeight="1">
      <c r="W210" s="14"/>
      <c r="X210" s="14"/>
    </row>
    <row r="211" spans="23:24" ht="87.75" customHeight="1">
      <c r="W211" s="14"/>
      <c r="X211" s="14"/>
    </row>
    <row r="212" spans="23:24" ht="87.75" customHeight="1">
      <c r="W212" s="14"/>
      <c r="X212" s="14"/>
    </row>
    <row r="213" spans="23:24" ht="87.75" customHeight="1">
      <c r="W213" s="14"/>
      <c r="X213" s="14"/>
    </row>
    <row r="214" spans="23:24" ht="87.75" customHeight="1">
      <c r="W214" s="14"/>
      <c r="X214" s="14"/>
    </row>
    <row r="215" spans="23:24" ht="87.75" customHeight="1">
      <c r="W215" s="14"/>
      <c r="X215" s="14"/>
    </row>
    <row r="216" spans="23:24" ht="87.75" customHeight="1">
      <c r="W216" s="14"/>
      <c r="X216" s="14"/>
    </row>
    <row r="217" spans="23:24" ht="87.75" customHeight="1">
      <c r="W217" s="14"/>
      <c r="X217" s="14"/>
    </row>
    <row r="218" spans="23:24" ht="87.75" customHeight="1">
      <c r="W218" s="14"/>
      <c r="X218" s="14"/>
    </row>
    <row r="219" spans="23:24" ht="87.75" customHeight="1">
      <c r="W219" s="14"/>
      <c r="X219" s="14"/>
    </row>
    <row r="220" spans="23:24" ht="87.75" customHeight="1">
      <c r="W220" s="14"/>
      <c r="X220" s="14"/>
    </row>
    <row r="221" spans="23:24" ht="87.75" customHeight="1">
      <c r="W221" s="14"/>
      <c r="X221" s="14"/>
    </row>
    <row r="222" spans="23:24" ht="87.75" customHeight="1">
      <c r="W222" s="14"/>
      <c r="X222" s="14"/>
    </row>
    <row r="223" spans="23:24" ht="87.75" customHeight="1">
      <c r="W223" s="14"/>
      <c r="X223" s="14"/>
    </row>
    <row r="224" spans="23:24" ht="87.75" customHeight="1">
      <c r="W224" s="14"/>
      <c r="X224" s="14"/>
    </row>
    <row r="225" spans="23:24" ht="87.75" customHeight="1">
      <c r="W225" s="14"/>
      <c r="X225" s="14"/>
    </row>
    <row r="226" spans="23:24" ht="87.75" customHeight="1">
      <c r="W226" s="14"/>
      <c r="X226" s="14"/>
    </row>
    <row r="227" spans="23:24" ht="87.75" customHeight="1">
      <c r="W227" s="14"/>
      <c r="X227" s="14"/>
    </row>
    <row r="228" spans="23:24" ht="87.75" customHeight="1">
      <c r="W228" s="14"/>
      <c r="X228" s="14"/>
    </row>
    <row r="229" spans="23:24" ht="87.75" customHeight="1">
      <c r="W229" s="14"/>
      <c r="X229" s="14"/>
    </row>
    <row r="230" spans="23:24" ht="87.75" customHeight="1">
      <c r="W230" s="14"/>
      <c r="X230" s="14"/>
    </row>
    <row r="231" spans="23:24" ht="87.75" customHeight="1">
      <c r="W231" s="14"/>
      <c r="X231" s="14"/>
    </row>
    <row r="232" spans="23:24" ht="87.75" customHeight="1">
      <c r="W232" s="14"/>
      <c r="X232" s="14"/>
    </row>
    <row r="233" spans="23:24" ht="87.75" customHeight="1">
      <c r="W233" s="14"/>
      <c r="X233" s="14"/>
    </row>
    <row r="234" spans="23:24" ht="87.75" customHeight="1">
      <c r="W234" s="14"/>
      <c r="X234" s="14"/>
    </row>
    <row r="235" spans="23:24" ht="87.75" customHeight="1">
      <c r="W235" s="14"/>
      <c r="X235" s="14"/>
    </row>
    <row r="236" spans="23:24" ht="87.75" customHeight="1">
      <c r="W236" s="14"/>
      <c r="X236" s="14"/>
    </row>
    <row r="237" spans="23:24" ht="87.75" customHeight="1">
      <c r="W237" s="14"/>
      <c r="X237" s="14"/>
    </row>
    <row r="238" spans="23:24" ht="87.75" customHeight="1">
      <c r="W238" s="14"/>
      <c r="X238" s="14"/>
    </row>
    <row r="239" spans="23:24" ht="87.75" customHeight="1">
      <c r="W239" s="14"/>
      <c r="X239" s="14"/>
    </row>
    <row r="240" spans="23:24" ht="87.75" customHeight="1">
      <c r="W240" s="14"/>
      <c r="X240" s="14"/>
    </row>
    <row r="241" spans="23:24" ht="87.75" customHeight="1">
      <c r="W241" s="14"/>
      <c r="X241" s="14"/>
    </row>
    <row r="242" spans="23:24" ht="87.75" customHeight="1">
      <c r="W242" s="14"/>
      <c r="X242" s="14"/>
    </row>
    <row r="243" spans="23:24" ht="87.75" customHeight="1">
      <c r="W243" s="14"/>
      <c r="X243" s="14"/>
    </row>
    <row r="244" spans="23:24" ht="87.75" customHeight="1">
      <c r="W244" s="14"/>
      <c r="X244" s="14"/>
    </row>
    <row r="245" spans="23:24" ht="87.75" customHeight="1">
      <c r="W245" s="14"/>
      <c r="X245" s="14"/>
    </row>
    <row r="246" spans="23:24" ht="87.75" customHeight="1">
      <c r="W246" s="14"/>
      <c r="X246" s="14"/>
    </row>
    <row r="247" spans="23:24" ht="87.75" customHeight="1">
      <c r="W247" s="14"/>
      <c r="X247" s="14"/>
    </row>
    <row r="248" spans="23:24" ht="87.75" customHeight="1">
      <c r="W248" s="14"/>
      <c r="X248" s="14"/>
    </row>
    <row r="249" spans="23:24" ht="87.75" customHeight="1">
      <c r="W249" s="14"/>
      <c r="X249" s="14"/>
    </row>
    <row r="250" spans="23:24" ht="87.75" customHeight="1">
      <c r="W250" s="14"/>
      <c r="X250" s="14"/>
    </row>
    <row r="251" spans="23:24" ht="87.75" customHeight="1">
      <c r="W251" s="14"/>
      <c r="X251" s="14"/>
    </row>
    <row r="252" spans="23:24" ht="87.75" customHeight="1">
      <c r="W252" s="14"/>
      <c r="X252" s="14"/>
    </row>
    <row r="253" spans="23:24" ht="87.75" customHeight="1">
      <c r="W253" s="14"/>
      <c r="X253" s="14"/>
    </row>
    <row r="254" spans="23:24" ht="87.75" customHeight="1">
      <c r="W254" s="14"/>
      <c r="X254" s="14"/>
    </row>
    <row r="255" spans="23:24" ht="87.75" customHeight="1">
      <c r="W255" s="14"/>
      <c r="X255" s="14"/>
    </row>
    <row r="256" spans="23:24" ht="87.75" customHeight="1">
      <c r="W256" s="14"/>
      <c r="X256" s="14"/>
    </row>
    <row r="257" spans="23:24" ht="87.75" customHeight="1">
      <c r="W257" s="14"/>
      <c r="X257" s="14"/>
    </row>
    <row r="258" spans="23:24" ht="87.75" customHeight="1">
      <c r="W258" s="14"/>
      <c r="X258" s="14"/>
    </row>
    <row r="259" spans="23:24" ht="87.75" customHeight="1">
      <c r="W259" s="14"/>
      <c r="X259" s="14"/>
    </row>
    <row r="260" spans="23:24" ht="87.75" customHeight="1">
      <c r="W260" s="14"/>
      <c r="X260" s="14"/>
    </row>
    <row r="261" spans="23:24" ht="87.75" customHeight="1">
      <c r="W261" s="14"/>
      <c r="X261" s="14"/>
    </row>
    <row r="262" spans="23:24" ht="87.75" customHeight="1">
      <c r="W262" s="14"/>
      <c r="X262" s="14"/>
    </row>
    <row r="263" spans="23:24" ht="87.75" customHeight="1">
      <c r="W263" s="14"/>
      <c r="X263" s="14"/>
    </row>
    <row r="264" spans="23:24" ht="87.75" customHeight="1">
      <c r="W264" s="14"/>
      <c r="X264" s="14"/>
    </row>
    <row r="265" spans="23:24" ht="87.75" customHeight="1">
      <c r="W265" s="14"/>
      <c r="X265" s="14"/>
    </row>
    <row r="266" spans="23:24" ht="87.75" customHeight="1">
      <c r="W266" s="14"/>
      <c r="X266" s="14"/>
    </row>
    <row r="267" spans="23:24" ht="87.75" customHeight="1">
      <c r="W267" s="14"/>
      <c r="X267" s="14"/>
    </row>
    <row r="268" spans="23:24" ht="87.75" customHeight="1">
      <c r="W268" s="14"/>
      <c r="X268" s="14"/>
    </row>
    <row r="269" spans="23:24" ht="87.75" customHeight="1">
      <c r="W269" s="14"/>
      <c r="X269" s="14"/>
    </row>
    <row r="270" spans="23:24" ht="87.75" customHeight="1">
      <c r="W270" s="14"/>
      <c r="X270" s="14"/>
    </row>
    <row r="271" spans="23:24" ht="87.75" customHeight="1">
      <c r="W271" s="14"/>
      <c r="X271" s="14"/>
    </row>
    <row r="272" spans="23:24" ht="87.75" customHeight="1">
      <c r="W272" s="14"/>
      <c r="X272" s="14"/>
    </row>
    <row r="273" spans="23:24" ht="87.75" customHeight="1">
      <c r="W273" s="14"/>
      <c r="X273" s="14"/>
    </row>
    <row r="274" spans="23:24" ht="87.75" customHeight="1">
      <c r="W274" s="14"/>
      <c r="X274" s="14"/>
    </row>
    <row r="275" spans="23:24" ht="87.75" customHeight="1">
      <c r="W275" s="14"/>
      <c r="X275" s="14"/>
    </row>
    <row r="276" spans="23:24" ht="87.75" customHeight="1">
      <c r="W276" s="14"/>
      <c r="X276" s="14"/>
    </row>
    <row r="277" spans="23:24" ht="87.75" customHeight="1">
      <c r="W277" s="14"/>
      <c r="X277" s="14"/>
    </row>
    <row r="278" spans="23:24" ht="87.75" customHeight="1">
      <c r="W278" s="14"/>
      <c r="X278" s="14"/>
    </row>
    <row r="279" spans="23:24" ht="87.75" customHeight="1">
      <c r="W279" s="14"/>
      <c r="X279" s="14"/>
    </row>
    <row r="280" spans="23:24" ht="87.75" customHeight="1">
      <c r="W280" s="14"/>
      <c r="X280" s="14"/>
    </row>
    <row r="281" spans="23:24" ht="87.75" customHeight="1">
      <c r="W281" s="14"/>
      <c r="X281" s="14"/>
    </row>
    <row r="282" spans="23:24" ht="87.75" customHeight="1">
      <c r="W282" s="14"/>
      <c r="X282" s="14"/>
    </row>
    <row r="283" spans="23:24" ht="87.75" customHeight="1">
      <c r="W283" s="14"/>
      <c r="X283" s="14"/>
    </row>
    <row r="284" spans="23:24" ht="87.75" customHeight="1">
      <c r="W284" s="14"/>
      <c r="X284" s="14"/>
    </row>
    <row r="285" spans="23:24" ht="87.75" customHeight="1">
      <c r="W285" s="14"/>
      <c r="X285" s="14"/>
    </row>
    <row r="286" spans="23:24" ht="87.75" customHeight="1">
      <c r="W286" s="14"/>
      <c r="X286" s="14"/>
    </row>
    <row r="287" spans="23:24" ht="87.75" customHeight="1">
      <c r="W287" s="14"/>
      <c r="X287" s="14"/>
    </row>
    <row r="288" spans="23:24" ht="87.75" customHeight="1">
      <c r="W288" s="14"/>
      <c r="X288" s="14"/>
    </row>
    <row r="289" spans="23:24" ht="87.75" customHeight="1">
      <c r="W289" s="14"/>
      <c r="X289" s="14"/>
    </row>
    <row r="290" spans="23:24" ht="87.75" customHeight="1">
      <c r="W290" s="14"/>
      <c r="X290" s="14"/>
    </row>
    <row r="291" spans="23:24" ht="87.75" customHeight="1">
      <c r="W291" s="14"/>
      <c r="X291" s="14"/>
    </row>
    <row r="292" spans="23:24" ht="87.75" customHeight="1">
      <c r="W292" s="14"/>
      <c r="X292" s="14"/>
    </row>
    <row r="293" spans="23:24" ht="87.75" customHeight="1">
      <c r="W293" s="14"/>
      <c r="X293" s="14"/>
    </row>
    <row r="294" spans="23:24" ht="87.75" customHeight="1">
      <c r="W294" s="14"/>
      <c r="X294" s="14"/>
    </row>
    <row r="295" spans="23:24" ht="87.75" customHeight="1">
      <c r="W295" s="14"/>
      <c r="X295" s="14"/>
    </row>
    <row r="296" spans="23:24" ht="87.75" customHeight="1">
      <c r="W296" s="14"/>
      <c r="X296" s="14"/>
    </row>
    <row r="297" spans="23:24" ht="87.75" customHeight="1">
      <c r="W297" s="14"/>
      <c r="X297" s="14"/>
    </row>
    <row r="298" spans="23:24" ht="87.75" customHeight="1">
      <c r="W298" s="14"/>
      <c r="X298" s="14"/>
    </row>
    <row r="299" spans="23:24" ht="87.75" customHeight="1">
      <c r="W299" s="14"/>
      <c r="X299" s="14"/>
    </row>
    <row r="300" spans="23:24" ht="87.75" customHeight="1">
      <c r="W300" s="14"/>
      <c r="X300" s="14"/>
    </row>
    <row r="301" spans="23:24" ht="87.75" customHeight="1">
      <c r="W301" s="14"/>
      <c r="X301" s="14"/>
    </row>
    <row r="302" spans="23:24" ht="87.75" customHeight="1">
      <c r="W302" s="14"/>
      <c r="X302" s="14"/>
    </row>
    <row r="303" spans="23:24" ht="87.75" customHeight="1">
      <c r="W303" s="14"/>
      <c r="X303" s="14"/>
    </row>
    <row r="304" spans="23:24" ht="87.75" customHeight="1">
      <c r="W304" s="14"/>
      <c r="X304" s="14"/>
    </row>
    <row r="305" spans="23:24" ht="87.75" customHeight="1">
      <c r="W305" s="14"/>
      <c r="X305" s="14"/>
    </row>
    <row r="306" spans="23:24" ht="87.75" customHeight="1">
      <c r="W306" s="14"/>
      <c r="X306" s="14"/>
    </row>
    <row r="307" spans="23:24" ht="87.75" customHeight="1">
      <c r="W307" s="14"/>
      <c r="X307" s="14"/>
    </row>
    <row r="308" spans="23:24" ht="87.75" customHeight="1">
      <c r="W308" s="14"/>
      <c r="X308" s="14"/>
    </row>
    <row r="309" spans="23:24" ht="87.75" customHeight="1">
      <c r="W309" s="14"/>
      <c r="X309" s="14"/>
    </row>
    <row r="310" spans="23:24" ht="87.75" customHeight="1">
      <c r="W310" s="14"/>
      <c r="X310" s="14"/>
    </row>
    <row r="311" spans="23:24" ht="87.75" customHeight="1">
      <c r="W311" s="14"/>
      <c r="X311" s="14"/>
    </row>
    <row r="312" spans="23:24" ht="87.75" customHeight="1">
      <c r="W312" s="14"/>
      <c r="X312" s="14"/>
    </row>
    <row r="313" spans="23:24" ht="87.75" customHeight="1">
      <c r="W313" s="14"/>
      <c r="X313" s="14"/>
    </row>
    <row r="314" spans="23:24" ht="87.75" customHeight="1">
      <c r="W314" s="14"/>
      <c r="X314" s="14"/>
    </row>
    <row r="315" spans="23:24" ht="87.75" customHeight="1">
      <c r="W315" s="14"/>
      <c r="X315" s="14"/>
    </row>
    <row r="316" spans="23:24" ht="87.75" customHeight="1">
      <c r="W316" s="14"/>
      <c r="X316" s="14"/>
    </row>
    <row r="317" spans="23:24" ht="87.75" customHeight="1">
      <c r="W317" s="14"/>
      <c r="X317" s="14"/>
    </row>
    <row r="318" spans="23:24" ht="87.75" customHeight="1">
      <c r="W318" s="14"/>
      <c r="X318" s="14"/>
    </row>
    <row r="319" spans="23:24" ht="87.75" customHeight="1">
      <c r="W319" s="14"/>
      <c r="X319" s="14"/>
    </row>
    <row r="320" spans="23:24" ht="87.75" customHeight="1">
      <c r="W320" s="14"/>
      <c r="X320" s="14"/>
    </row>
    <row r="321" spans="23:24" ht="87.75" customHeight="1">
      <c r="W321" s="14"/>
      <c r="X321" s="14"/>
    </row>
    <row r="322" spans="23:24" ht="87.75" customHeight="1">
      <c r="W322" s="14"/>
      <c r="X322" s="14"/>
    </row>
    <row r="323" spans="23:24" ht="87.75" customHeight="1">
      <c r="W323" s="14"/>
      <c r="X323" s="14"/>
    </row>
    <row r="324" spans="23:24" ht="87.75" customHeight="1">
      <c r="W324" s="14"/>
      <c r="X324" s="14"/>
    </row>
    <row r="325" spans="23:24" ht="87.75" customHeight="1">
      <c r="W325" s="14"/>
      <c r="X325" s="14"/>
    </row>
    <row r="326" spans="23:24" ht="87.75" customHeight="1">
      <c r="W326" s="14"/>
      <c r="X326" s="14"/>
    </row>
    <row r="327" spans="23:24" ht="87.75" customHeight="1">
      <c r="W327" s="14"/>
      <c r="X327" s="14"/>
    </row>
    <row r="328" spans="23:24" ht="87.75" customHeight="1">
      <c r="W328" s="14"/>
      <c r="X328" s="14"/>
    </row>
    <row r="329" spans="23:24" ht="87.75" customHeight="1">
      <c r="W329" s="14"/>
      <c r="X329" s="14"/>
    </row>
    <row r="330" spans="23:24" ht="87.75" customHeight="1">
      <c r="W330" s="14"/>
      <c r="X330" s="14"/>
    </row>
    <row r="331" spans="23:24" ht="87.75" customHeight="1">
      <c r="W331" s="14"/>
      <c r="X331" s="14"/>
    </row>
    <row r="332" spans="23:24" ht="87.75" customHeight="1">
      <c r="W332" s="14"/>
      <c r="X332" s="14"/>
    </row>
    <row r="333" spans="23:24" ht="87.75" customHeight="1">
      <c r="W333" s="14"/>
      <c r="X333" s="14"/>
    </row>
    <row r="334" spans="23:24" ht="87.75" customHeight="1">
      <c r="W334" s="14"/>
      <c r="X334" s="14"/>
    </row>
    <row r="335" spans="23:24" ht="87.75" customHeight="1">
      <c r="W335" s="14"/>
      <c r="X335" s="14"/>
    </row>
    <row r="336" spans="23:24" ht="87.75" customHeight="1">
      <c r="W336" s="14"/>
      <c r="X336" s="14"/>
    </row>
    <row r="337" spans="23:24" ht="87.75" customHeight="1">
      <c r="W337" s="14"/>
      <c r="X337" s="14"/>
    </row>
    <row r="338" spans="23:24" ht="87.75" customHeight="1">
      <c r="W338" s="14"/>
      <c r="X338" s="14"/>
    </row>
    <row r="339" spans="23:24" ht="87.75" customHeight="1">
      <c r="W339" s="14"/>
      <c r="X339" s="14"/>
    </row>
    <row r="340" spans="23:24" ht="87.75" customHeight="1">
      <c r="W340" s="14"/>
      <c r="X340" s="14"/>
    </row>
    <row r="341" spans="23:24" ht="87.75" customHeight="1">
      <c r="W341" s="14"/>
      <c r="X341" s="14"/>
    </row>
    <row r="342" spans="23:24" ht="87.75" customHeight="1">
      <c r="W342" s="14"/>
      <c r="X342" s="14"/>
    </row>
    <row r="343" spans="23:24" ht="87.75" customHeight="1">
      <c r="W343" s="14"/>
      <c r="X343" s="14"/>
    </row>
    <row r="344" spans="23:24" ht="87.75" customHeight="1">
      <c r="W344" s="14"/>
      <c r="X344" s="14"/>
    </row>
    <row r="345" spans="23:24" ht="87.75" customHeight="1">
      <c r="W345" s="14"/>
      <c r="X345" s="14"/>
    </row>
    <row r="346" spans="23:24" ht="87.75" customHeight="1">
      <c r="W346" s="14"/>
      <c r="X346" s="14"/>
    </row>
    <row r="347" spans="23:24" ht="87.75" customHeight="1">
      <c r="W347" s="14"/>
      <c r="X347" s="14"/>
    </row>
    <row r="348" spans="23:24" ht="87.75" customHeight="1">
      <c r="W348" s="14"/>
      <c r="X348" s="14"/>
    </row>
    <row r="349" spans="23:24" ht="87.75" customHeight="1">
      <c r="W349" s="14"/>
      <c r="X349" s="14"/>
    </row>
    <row r="350" spans="23:24" ht="87.75" customHeight="1">
      <c r="W350" s="14"/>
      <c r="X350" s="14"/>
    </row>
    <row r="351" spans="23:24" ht="87.75" customHeight="1">
      <c r="W351" s="14"/>
      <c r="X351" s="14"/>
    </row>
    <row r="352" spans="23:24" ht="87.75" customHeight="1">
      <c r="W352" s="14"/>
      <c r="X352" s="14"/>
    </row>
    <row r="353" spans="23:24" ht="87.75" customHeight="1">
      <c r="W353" s="14"/>
      <c r="X353" s="14"/>
    </row>
    <row r="354" spans="23:24" ht="87.75" customHeight="1">
      <c r="W354" s="14"/>
      <c r="X354" s="14"/>
    </row>
    <row r="355" spans="23:24" ht="87.75" customHeight="1">
      <c r="W355" s="14"/>
      <c r="X355" s="14"/>
    </row>
    <row r="356" spans="23:24" ht="87.75" customHeight="1">
      <c r="W356" s="14"/>
      <c r="X356" s="14"/>
    </row>
    <row r="357" spans="23:24" ht="87.75" customHeight="1">
      <c r="W357" s="14"/>
      <c r="X357" s="14"/>
    </row>
    <row r="358" spans="23:24" ht="87.75" customHeight="1">
      <c r="W358" s="14"/>
      <c r="X358" s="14"/>
    </row>
    <row r="359" spans="23:24" ht="87.75" customHeight="1">
      <c r="W359" s="14"/>
      <c r="X359" s="14"/>
    </row>
    <row r="360" spans="23:24" ht="87.75" customHeight="1">
      <c r="W360" s="14"/>
      <c r="X360" s="14"/>
    </row>
    <row r="361" spans="23:24" ht="87.75" customHeight="1">
      <c r="W361" s="14"/>
      <c r="X361" s="14"/>
    </row>
    <row r="362" spans="23:24" ht="87.75" customHeight="1">
      <c r="W362" s="14"/>
      <c r="X362" s="14"/>
    </row>
    <row r="363" spans="23:24" ht="87.75" customHeight="1">
      <c r="W363" s="14"/>
      <c r="X363" s="14"/>
    </row>
    <row r="364" spans="23:24" ht="87.75" customHeight="1">
      <c r="W364" s="14"/>
      <c r="X364" s="14"/>
    </row>
    <row r="365" spans="23:24" ht="87.75" customHeight="1">
      <c r="W365" s="14"/>
      <c r="X365" s="14"/>
    </row>
    <row r="366" spans="23:24" ht="87.75" customHeight="1">
      <c r="W366" s="14"/>
      <c r="X366" s="14"/>
    </row>
    <row r="367" spans="23:24" ht="87.75" customHeight="1">
      <c r="W367" s="14"/>
      <c r="X367" s="14"/>
    </row>
    <row r="368" spans="23:24" ht="87.75" customHeight="1">
      <c r="W368" s="14"/>
      <c r="X368" s="14"/>
    </row>
    <row r="369" spans="23:24" ht="87.75" customHeight="1">
      <c r="W369" s="14"/>
      <c r="X369" s="14"/>
    </row>
    <row r="370" spans="23:24" ht="87.75" customHeight="1">
      <c r="W370" s="14"/>
      <c r="X370" s="14"/>
    </row>
    <row r="371" spans="23:24" ht="87.75" customHeight="1">
      <c r="W371" s="14"/>
      <c r="X371" s="14"/>
    </row>
    <row r="372" spans="23:24" ht="87.75" customHeight="1">
      <c r="W372" s="14"/>
      <c r="X372" s="14"/>
    </row>
    <row r="373" spans="23:24" ht="87.75" customHeight="1">
      <c r="W373" s="14"/>
      <c r="X373" s="14"/>
    </row>
    <row r="374" spans="23:24" ht="87.75" customHeight="1">
      <c r="W374" s="14"/>
      <c r="X374" s="14"/>
    </row>
    <row r="375" spans="23:24" ht="87.75" customHeight="1">
      <c r="W375" s="14"/>
      <c r="X375" s="14"/>
    </row>
    <row r="376" spans="23:24" ht="87.75" customHeight="1">
      <c r="W376" s="14"/>
      <c r="X376" s="14"/>
    </row>
    <row r="377" spans="23:24" ht="87.75" customHeight="1">
      <c r="W377" s="14"/>
      <c r="X377" s="14"/>
    </row>
    <row r="378" spans="23:24" ht="87.75" customHeight="1">
      <c r="W378" s="14"/>
      <c r="X378" s="14"/>
    </row>
    <row r="379" spans="23:24" ht="87.75" customHeight="1">
      <c r="W379" s="14"/>
      <c r="X379" s="14"/>
    </row>
    <row r="380" spans="23:24" ht="87.75" customHeight="1">
      <c r="W380" s="14"/>
      <c r="X380" s="14"/>
    </row>
    <row r="381" spans="23:24" ht="87.75" customHeight="1">
      <c r="W381" s="14"/>
      <c r="X381" s="14"/>
    </row>
    <row r="382" spans="23:24" ht="87.75" customHeight="1">
      <c r="W382" s="14"/>
      <c r="X382" s="14"/>
    </row>
    <row r="383" spans="23:24" ht="87.75" customHeight="1">
      <c r="W383" s="14"/>
      <c r="X383" s="14"/>
    </row>
    <row r="384" spans="23:24" ht="87.75" customHeight="1">
      <c r="W384" s="14"/>
      <c r="X384" s="14"/>
    </row>
    <row r="385" spans="23:24" ht="87.75" customHeight="1">
      <c r="W385" s="14"/>
      <c r="X385" s="14"/>
    </row>
    <row r="386" spans="23:24" ht="87.75" customHeight="1">
      <c r="W386" s="14"/>
      <c r="X386" s="14"/>
    </row>
    <row r="387" spans="23:24" ht="87.75" customHeight="1">
      <c r="W387" s="14"/>
      <c r="X387" s="14"/>
    </row>
    <row r="388" spans="23:24" ht="87.75" customHeight="1">
      <c r="W388" s="14"/>
      <c r="X388" s="14"/>
    </row>
    <row r="389" spans="23:24" ht="87.75" customHeight="1">
      <c r="W389" s="14"/>
      <c r="X389" s="14"/>
    </row>
    <row r="390" spans="23:24" ht="87.75" customHeight="1">
      <c r="W390" s="14"/>
      <c r="X390" s="14"/>
    </row>
    <row r="391" spans="23:24" ht="87.75" customHeight="1">
      <c r="W391" s="14"/>
      <c r="X391" s="14"/>
    </row>
    <row r="392" spans="23:24" ht="87.75" customHeight="1">
      <c r="W392" s="14"/>
      <c r="X392" s="14"/>
    </row>
    <row r="393" spans="23:24" ht="87.75" customHeight="1">
      <c r="W393" s="14"/>
      <c r="X393" s="14"/>
    </row>
    <row r="394" spans="23:24" ht="87.75" customHeight="1">
      <c r="W394" s="14"/>
      <c r="X394" s="14"/>
    </row>
    <row r="395" spans="23:24" ht="87.75" customHeight="1">
      <c r="W395" s="14"/>
      <c r="X395" s="14"/>
    </row>
    <row r="396" spans="23:24" ht="87.75" customHeight="1">
      <c r="W396" s="14"/>
      <c r="X396" s="14"/>
    </row>
    <row r="397" spans="23:24" ht="87.75" customHeight="1">
      <c r="W397" s="14"/>
      <c r="X397" s="14"/>
    </row>
    <row r="398" spans="23:24" ht="87.75" customHeight="1">
      <c r="W398" s="14"/>
      <c r="X398" s="14"/>
    </row>
    <row r="399" spans="23:24" ht="87.75" customHeight="1">
      <c r="W399" s="14"/>
      <c r="X399" s="14"/>
    </row>
    <row r="400" spans="23:24" ht="87.75" customHeight="1">
      <c r="W400" s="14"/>
      <c r="X400" s="14"/>
    </row>
    <row r="401" spans="23:24" ht="87.75" customHeight="1">
      <c r="W401" s="14"/>
      <c r="X401" s="14"/>
    </row>
    <row r="402" spans="23:24" ht="87.75" customHeight="1">
      <c r="W402" s="14"/>
      <c r="X402" s="14"/>
    </row>
    <row r="403" spans="23:24" ht="87.75" customHeight="1">
      <c r="W403" s="14"/>
      <c r="X403" s="14"/>
    </row>
    <row r="404" spans="23:24" ht="87.75" customHeight="1">
      <c r="W404" s="14"/>
      <c r="X404" s="14"/>
    </row>
    <row r="405" spans="23:24" ht="87.75" customHeight="1">
      <c r="W405" s="14"/>
      <c r="X405" s="14"/>
    </row>
    <row r="406" spans="23:24" ht="87.75" customHeight="1">
      <c r="W406" s="14"/>
      <c r="X406" s="14"/>
    </row>
    <row r="407" spans="23:24" ht="87.75" customHeight="1">
      <c r="W407" s="14"/>
      <c r="X407" s="14"/>
    </row>
    <row r="408" spans="23:24" ht="87.75" customHeight="1">
      <c r="W408" s="14"/>
      <c r="X408" s="14"/>
    </row>
    <row r="409" spans="23:24" ht="87.75" customHeight="1">
      <c r="W409" s="14"/>
      <c r="X409" s="14"/>
    </row>
    <row r="410" spans="23:24" ht="87.75" customHeight="1">
      <c r="W410" s="14"/>
      <c r="X410" s="14"/>
    </row>
    <row r="411" spans="23:24" ht="87.75" customHeight="1">
      <c r="W411" s="14"/>
      <c r="X411" s="14"/>
    </row>
    <row r="412" spans="23:24" ht="87.75" customHeight="1">
      <c r="W412" s="14"/>
      <c r="X412" s="14"/>
    </row>
    <row r="413" spans="23:24" ht="87.75" customHeight="1">
      <c r="W413" s="14"/>
      <c r="X413" s="14"/>
    </row>
    <row r="414" spans="23:24" ht="87.75" customHeight="1">
      <c r="W414" s="14"/>
      <c r="X414" s="14"/>
    </row>
    <row r="415" spans="23:24" ht="87.75" customHeight="1">
      <c r="W415" s="14"/>
      <c r="X415" s="14"/>
    </row>
    <row r="416" spans="23:24" ht="87.75" customHeight="1">
      <c r="W416" s="14"/>
      <c r="X416" s="14"/>
    </row>
    <row r="417" spans="23:24" ht="87.75" customHeight="1">
      <c r="W417" s="14"/>
      <c r="X417" s="14"/>
    </row>
    <row r="418" spans="23:24" ht="87.75" customHeight="1">
      <c r="W418" s="14"/>
      <c r="X418" s="14"/>
    </row>
    <row r="419" spans="23:24" ht="87.75" customHeight="1">
      <c r="W419" s="14"/>
      <c r="X419" s="14"/>
    </row>
    <row r="420" spans="23:24" ht="87.75" customHeight="1">
      <c r="W420" s="14"/>
      <c r="X420" s="14"/>
    </row>
    <row r="421" spans="23:24" ht="87.75" customHeight="1">
      <c r="W421" s="14"/>
      <c r="X421" s="14"/>
    </row>
    <row r="422" spans="23:24" ht="87.75" customHeight="1">
      <c r="W422" s="14"/>
      <c r="X422" s="14"/>
    </row>
    <row r="423" spans="23:24" ht="87.75" customHeight="1">
      <c r="W423" s="14"/>
      <c r="X423" s="14"/>
    </row>
    <row r="424" spans="23:24" ht="87.75" customHeight="1">
      <c r="W424" s="14"/>
      <c r="X424" s="14"/>
    </row>
    <row r="425" spans="23:24" ht="87.75" customHeight="1">
      <c r="W425" s="14"/>
      <c r="X425" s="14"/>
    </row>
    <row r="426" spans="23:24" ht="87.75" customHeight="1">
      <c r="W426" s="14"/>
      <c r="X426" s="14"/>
    </row>
    <row r="427" spans="23:24" ht="87.75" customHeight="1">
      <c r="W427" s="14"/>
      <c r="X427" s="14"/>
    </row>
    <row r="428" spans="23:24" ht="87.75" customHeight="1">
      <c r="W428" s="14"/>
      <c r="X428" s="14"/>
    </row>
    <row r="429" spans="23:24" ht="87.75" customHeight="1">
      <c r="W429" s="14"/>
      <c r="X429" s="14"/>
    </row>
    <row r="430" spans="23:24" ht="87.75" customHeight="1">
      <c r="W430" s="14"/>
      <c r="X430" s="14"/>
    </row>
    <row r="431" spans="23:24" ht="87.75" customHeight="1">
      <c r="W431" s="14"/>
      <c r="X431" s="14"/>
    </row>
    <row r="432" spans="23:24" ht="87.75" customHeight="1">
      <c r="W432" s="14"/>
      <c r="X432" s="14"/>
    </row>
    <row r="433" spans="23:24" ht="87.75" customHeight="1">
      <c r="W433" s="14"/>
      <c r="X433" s="14"/>
    </row>
    <row r="434" spans="23:24" ht="87.75" customHeight="1">
      <c r="W434" s="14"/>
      <c r="X434" s="14"/>
    </row>
    <row r="435" spans="23:24" ht="87.75" customHeight="1">
      <c r="W435" s="14"/>
      <c r="X435" s="14"/>
    </row>
    <row r="436" spans="23:24" ht="87.75" customHeight="1">
      <c r="W436" s="14"/>
      <c r="X436" s="14"/>
    </row>
    <row r="437" spans="23:24" ht="87.75" customHeight="1">
      <c r="W437" s="14"/>
      <c r="X437" s="14"/>
    </row>
    <row r="438" spans="23:24" ht="87.75" customHeight="1">
      <c r="W438" s="14"/>
      <c r="X438" s="14"/>
    </row>
    <row r="439" spans="23:24" ht="87.75" customHeight="1">
      <c r="W439" s="14"/>
      <c r="X439" s="14"/>
    </row>
  </sheetData>
  <autoFilter ref="A1:AG69" xr:uid="{00000000-0001-0000-0000-000000000000}"/>
  <phoneticPr fontId="24" type="noConversion"/>
  <pageMargins left="0.7" right="0.7" top="0.75" bottom="0.75" header="0.3" footer="0.3"/>
  <pageSetup orientation="portrait" r:id="rId1"/>
  <ignoredErrors>
    <ignoredError sqref="O1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5"/>
  <sheetViews>
    <sheetView workbookViewId="0">
      <selection activeCell="C8" sqref="C8"/>
    </sheetView>
  </sheetViews>
  <sheetFormatPr baseColWidth="10" defaultColWidth="11.42578125" defaultRowHeight="15.75" customHeight="1"/>
  <cols>
    <col min="2" max="2" width="17" customWidth="1"/>
    <col min="3" max="3" width="48.42578125" customWidth="1"/>
  </cols>
  <sheetData>
    <row r="1" spans="1:3" ht="15.75" customHeight="1">
      <c r="A1" s="6" t="s">
        <v>53</v>
      </c>
      <c r="B1" s="6" t="s">
        <v>54</v>
      </c>
      <c r="C1" s="6" t="s">
        <v>55</v>
      </c>
    </row>
    <row r="2" spans="1:3" ht="15.75" customHeight="1">
      <c r="A2" s="5" t="s">
        <v>46</v>
      </c>
      <c r="B2" s="5" t="s">
        <v>50</v>
      </c>
      <c r="C2" s="5" t="s">
        <v>14</v>
      </c>
    </row>
    <row r="3" spans="1:3" ht="15.75" customHeight="1">
      <c r="A3" s="5" t="s">
        <v>45</v>
      </c>
      <c r="B3" s="5" t="s">
        <v>48</v>
      </c>
      <c r="C3" s="5" t="s">
        <v>52</v>
      </c>
    </row>
    <row r="4" spans="1:3" ht="15.75" customHeight="1">
      <c r="A4" s="5"/>
      <c r="B4" s="5" t="s">
        <v>56</v>
      </c>
      <c r="C4" s="5" t="s">
        <v>57</v>
      </c>
    </row>
    <row r="5" spans="1:3" ht="15.75" customHeight="1">
      <c r="A5" s="5"/>
      <c r="B5" s="5" t="s">
        <v>56</v>
      </c>
      <c r="C5" s="5" t="s">
        <v>59</v>
      </c>
    </row>
    <row r="6" spans="1:3" ht="15.75" customHeight="1">
      <c r="A6" s="5"/>
      <c r="B6" s="5" t="s">
        <v>48</v>
      </c>
      <c r="C6" s="5" t="s">
        <v>47</v>
      </c>
    </row>
    <row r="7" spans="1:3" ht="15.75" customHeight="1">
      <c r="A7" s="5"/>
      <c r="B7" s="5" t="s">
        <v>50</v>
      </c>
      <c r="C7" s="5" t="s">
        <v>51</v>
      </c>
    </row>
    <row r="8" spans="1:3" ht="15.75" customHeight="1">
      <c r="A8" s="5"/>
      <c r="B8" s="5" t="s">
        <v>48</v>
      </c>
      <c r="C8" s="5" t="s">
        <v>15</v>
      </c>
    </row>
    <row r="9" spans="1:3" ht="15.75" customHeight="1">
      <c r="A9" s="5"/>
      <c r="B9" s="5" t="s">
        <v>58</v>
      </c>
      <c r="C9" s="5" t="s">
        <v>17</v>
      </c>
    </row>
    <row r="10" spans="1:3" ht="15.75" customHeight="1">
      <c r="A10" s="5"/>
      <c r="B10" s="5" t="s">
        <v>48</v>
      </c>
      <c r="C10" s="5" t="s">
        <v>60</v>
      </c>
    </row>
    <row r="11" spans="1:3" ht="15.75" customHeight="1">
      <c r="A11" s="5"/>
      <c r="B11" s="5" t="s">
        <v>50</v>
      </c>
      <c r="C11" s="5" t="s">
        <v>61</v>
      </c>
    </row>
    <row r="12" spans="1:3" ht="15.75" customHeight="1">
      <c r="A12" s="5"/>
      <c r="B12" s="5" t="s">
        <v>50</v>
      </c>
      <c r="C12" s="5" t="s">
        <v>16</v>
      </c>
    </row>
    <row r="13" spans="1:3" ht="15.75" customHeight="1">
      <c r="A13" s="5"/>
      <c r="B13" s="5" t="s">
        <v>58</v>
      </c>
      <c r="C13" s="5" t="s">
        <v>175</v>
      </c>
    </row>
    <row r="14" spans="1:3" ht="15.75" customHeight="1">
      <c r="A14" s="5"/>
      <c r="B14" s="5"/>
      <c r="C14" s="5" t="s">
        <v>49</v>
      </c>
    </row>
    <row r="15" spans="1:3" ht="15.75" customHeight="1">
      <c r="A15" s="5"/>
      <c r="B15" s="5"/>
      <c r="C15" s="5"/>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4"/>
  <sheetViews>
    <sheetView topLeftCell="A6" workbookViewId="0">
      <selection activeCell="E17" sqref="E17"/>
    </sheetView>
  </sheetViews>
  <sheetFormatPr baseColWidth="10" defaultColWidth="11.42578125" defaultRowHeight="20.25" customHeight="1"/>
  <cols>
    <col min="1" max="1" width="48" style="4" customWidth="1"/>
  </cols>
  <sheetData>
    <row r="1" spans="1:5" ht="20.25" customHeight="1">
      <c r="A1" s="3" t="s">
        <v>62</v>
      </c>
      <c r="B1" s="1">
        <v>45292</v>
      </c>
    </row>
    <row r="2" spans="1:5" ht="20.25" customHeight="1">
      <c r="A2" s="3" t="s">
        <v>64</v>
      </c>
      <c r="B2" s="1">
        <v>45299</v>
      </c>
      <c r="E2" t="s">
        <v>2</v>
      </c>
    </row>
    <row r="3" spans="1:5" ht="20.25" customHeight="1">
      <c r="A3" s="3" t="s">
        <v>65</v>
      </c>
      <c r="B3" s="1">
        <v>45376</v>
      </c>
      <c r="E3" t="s">
        <v>3</v>
      </c>
    </row>
    <row r="4" spans="1:5" ht="20.25" customHeight="1">
      <c r="A4" s="7" t="s">
        <v>66</v>
      </c>
      <c r="B4" s="1">
        <v>45379</v>
      </c>
      <c r="E4" t="s">
        <v>7</v>
      </c>
    </row>
    <row r="5" spans="1:5" ht="20.25" customHeight="1">
      <c r="A5" s="7" t="s">
        <v>67</v>
      </c>
      <c r="B5" s="1">
        <v>45380</v>
      </c>
      <c r="E5" t="s">
        <v>11</v>
      </c>
    </row>
    <row r="6" spans="1:5" ht="20.25" customHeight="1">
      <c r="A6" s="4" t="s">
        <v>74</v>
      </c>
      <c r="B6" s="8">
        <v>45400</v>
      </c>
      <c r="E6" t="s">
        <v>4</v>
      </c>
    </row>
    <row r="7" spans="1:5" ht="20.25" customHeight="1">
      <c r="A7" s="7" t="s">
        <v>68</v>
      </c>
      <c r="B7" s="1">
        <v>45413</v>
      </c>
      <c r="E7" t="s">
        <v>1</v>
      </c>
    </row>
    <row r="8" spans="1:5" ht="20.25" customHeight="1">
      <c r="A8" s="4" t="s">
        <v>69</v>
      </c>
      <c r="B8" s="1">
        <v>45425</v>
      </c>
      <c r="E8" t="s">
        <v>12</v>
      </c>
    </row>
    <row r="9" spans="1:5" ht="20.25" customHeight="1">
      <c r="A9" s="3"/>
      <c r="B9" s="1">
        <v>45446</v>
      </c>
      <c r="E9" t="s">
        <v>9</v>
      </c>
    </row>
    <row r="10" spans="1:5" ht="20.25" customHeight="1">
      <c r="B10" s="1">
        <v>45453</v>
      </c>
      <c r="E10" t="s">
        <v>8</v>
      </c>
    </row>
    <row r="11" spans="1:5" ht="20.25" customHeight="1">
      <c r="B11" s="1">
        <v>45474</v>
      </c>
      <c r="E11" t="s">
        <v>0</v>
      </c>
    </row>
    <row r="12" spans="1:5" ht="20.25" customHeight="1">
      <c r="A12" s="4" t="s">
        <v>74</v>
      </c>
      <c r="B12" s="1">
        <v>45488</v>
      </c>
      <c r="E12" s="2" t="s">
        <v>5</v>
      </c>
    </row>
    <row r="13" spans="1:5" ht="20.25" customHeight="1">
      <c r="A13" s="3"/>
      <c r="B13" s="1">
        <v>45493</v>
      </c>
      <c r="E13" t="s">
        <v>10</v>
      </c>
    </row>
    <row r="14" spans="1:5" ht="20.25" customHeight="1">
      <c r="A14" s="3" t="s">
        <v>63</v>
      </c>
      <c r="B14" s="1">
        <v>45511</v>
      </c>
      <c r="E14" t="s">
        <v>13</v>
      </c>
    </row>
    <row r="15" spans="1:5" ht="20.25" customHeight="1">
      <c r="A15" s="3" t="s">
        <v>70</v>
      </c>
      <c r="B15" s="1">
        <v>45523</v>
      </c>
      <c r="E15" s="2" t="s">
        <v>6</v>
      </c>
    </row>
    <row r="16" spans="1:5" ht="20.25" customHeight="1">
      <c r="A16" s="3" t="s">
        <v>71</v>
      </c>
      <c r="B16" s="1">
        <v>45579</v>
      </c>
    </row>
    <row r="17" spans="1:2" ht="20.25" customHeight="1">
      <c r="A17" s="3" t="s">
        <v>72</v>
      </c>
      <c r="B17" s="1">
        <v>45600</v>
      </c>
    </row>
    <row r="18" spans="1:2" ht="20.25" customHeight="1">
      <c r="A18" s="3"/>
      <c r="B18" s="1">
        <v>45607</v>
      </c>
    </row>
    <row r="19" spans="1:2" ht="20.25" customHeight="1">
      <c r="A19" s="3" t="s">
        <v>73</v>
      </c>
      <c r="B19" s="1">
        <v>45651</v>
      </c>
    </row>
    <row r="20" spans="1:2" ht="20.25" customHeight="1">
      <c r="B20" s="1"/>
    </row>
    <row r="22" spans="1:2" ht="20.25" customHeight="1">
      <c r="A22" s="3"/>
      <c r="B22" s="1"/>
    </row>
    <row r="23" spans="1:2" ht="20.25" customHeight="1">
      <c r="A23" s="3"/>
      <c r="B23" s="1"/>
    </row>
    <row r="24" spans="1:2" ht="20.25" customHeight="1">
      <c r="A24" s="3"/>
      <c r="B24" s="1"/>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 de Verificacion</vt:lpstr>
      <vt:lpstr>Listas</vt:lpstr>
      <vt:lpstr>Dias Festivos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Jesus Gerardo Santofimio Mendez</dc:creator>
  <cp:keywords/>
  <dc:description/>
  <cp:lastModifiedBy>Abdenago</cp:lastModifiedBy>
  <cp:revision/>
  <dcterms:created xsi:type="dcterms:W3CDTF">2018-11-19T13:28:23Z</dcterms:created>
  <dcterms:modified xsi:type="dcterms:W3CDTF">2024-08-23T01:13:51Z</dcterms:modified>
  <cp:category/>
  <cp:contentStatus/>
</cp:coreProperties>
</file>