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guillermoamaya/Desktop/"/>
    </mc:Choice>
  </mc:AlternateContent>
  <xr:revisionPtr revIDLastSave="0" documentId="13_ncr:1_{00417B38-2CBB-784A-AFF8-ACCFBC33E3C7}" xr6:coauthVersionLast="47" xr6:coauthVersionMax="47" xr10:uidLastSave="{00000000-0000-0000-0000-000000000000}"/>
  <bookViews>
    <workbookView xWindow="0" yWindow="460" windowWidth="25600" windowHeight="15540" activeTab="4" xr2:uid="{086D848F-2276-EF47-8EB3-2704FF970370}"/>
  </bookViews>
  <sheets>
    <sheet name=" 1. GESTIÓN DEL RIESGO" sheetId="1" r:id="rId1"/>
    <sheet name="2. TRÁMITES" sheetId="2" r:id="rId2"/>
    <sheet name="3. RENDICIÓN DE CUENTAS" sheetId="3" r:id="rId3"/>
    <sheet name="4. ATENCIÓN AL CIUDADANO" sheetId="4" r:id="rId4"/>
    <sheet name="5. TRANSPARENCIA" sheetId="5" r:id="rId5"/>
    <sheet name="6. INICIATIVAS ADICIONALE" sheetId="6" r:id="rId6"/>
  </sheets>
  <definedNames>
    <definedName name="_xlnm._FilterDatabase" localSheetId="0" hidden="1">' 1. GESTIÓN DEL RIESGO'!$Z$1:$Z$15</definedName>
    <definedName name="_xlnm._FilterDatabase" localSheetId="1" hidden="1">'2. TRÁMITES'!$W$1:$W$14</definedName>
    <definedName name="_xlnm._FilterDatabase" localSheetId="2" hidden="1">'3. RENDICIÓN DE CUENTAS'!$Z$1:$Z$15</definedName>
    <definedName name="_xlnm._FilterDatabase" localSheetId="3" hidden="1">'4. ATENCIÓN AL CIUDADANO'!$H$2:$H$24</definedName>
    <definedName name="_xlnm._FilterDatabase" localSheetId="4" hidden="1">'5. TRANSPARENCIA'!$Z$2:$Z$32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3" l="1"/>
  <c r="Z4" i="3" s="1"/>
  <c r="Z5" i="6"/>
  <c r="Z6" i="6"/>
  <c r="Z7" i="6"/>
  <c r="Z4" i="6"/>
  <c r="Y17" i="4"/>
  <c r="Z17" i="4" s="1"/>
  <c r="Y5" i="6"/>
  <c r="Y6" i="6"/>
  <c r="Y7" i="6"/>
  <c r="Y4" i="6"/>
  <c r="Y5" i="5"/>
  <c r="Z5" i="5" s="1"/>
  <c r="Y6" i="5"/>
  <c r="Z6" i="5" s="1"/>
  <c r="Y7" i="5"/>
  <c r="Z7" i="5" s="1"/>
  <c r="Y8" i="5"/>
  <c r="Z8" i="5" s="1"/>
  <c r="Y9" i="5"/>
  <c r="Z9" i="5" s="1"/>
  <c r="Y10" i="5"/>
  <c r="Z10" i="5" s="1"/>
  <c r="Y11" i="5"/>
  <c r="Z11" i="5" s="1"/>
  <c r="Y12" i="5"/>
  <c r="Z12" i="5" s="1"/>
  <c r="Y13" i="5"/>
  <c r="Z13" i="5" s="1"/>
  <c r="Y14" i="5"/>
  <c r="Z14" i="5" s="1"/>
  <c r="Y15" i="5"/>
  <c r="Z15" i="5" s="1"/>
  <c r="Y16" i="5"/>
  <c r="Z16" i="5" s="1"/>
  <c r="Y17" i="5"/>
  <c r="Z17" i="5" s="1"/>
  <c r="Y18" i="5"/>
  <c r="Y19" i="5"/>
  <c r="Z19" i="5" s="1"/>
  <c r="Y20" i="5"/>
  <c r="Z20" i="5" s="1"/>
  <c r="Y21" i="5"/>
  <c r="Y22" i="5"/>
  <c r="Z22" i="5" s="1"/>
  <c r="Y23" i="5"/>
  <c r="Z23" i="5" s="1"/>
  <c r="Y24" i="5"/>
  <c r="Z24" i="5" s="1"/>
  <c r="Y25" i="5"/>
  <c r="Z25" i="5" s="1"/>
  <c r="Y26" i="5"/>
  <c r="Z26" i="5" s="1"/>
  <c r="Y27" i="5"/>
  <c r="Z27" i="5" s="1"/>
  <c r="Y28" i="5"/>
  <c r="Z28" i="5" s="1"/>
  <c r="Y29" i="5"/>
  <c r="Z29" i="5" s="1"/>
  <c r="Y30" i="5"/>
  <c r="Z30" i="5" s="1"/>
  <c r="Y31" i="5"/>
  <c r="Z31" i="5" s="1"/>
  <c r="Y4" i="5"/>
  <c r="Z4" i="5" s="1"/>
  <c r="Y6" i="4"/>
  <c r="Z6" i="4" s="1"/>
  <c r="Y7" i="4"/>
  <c r="Z7" i="4" s="1"/>
  <c r="Y8" i="4"/>
  <c r="Z8" i="4" s="1"/>
  <c r="Y9" i="4"/>
  <c r="Z9" i="4" s="1"/>
  <c r="Y10" i="4"/>
  <c r="Z10" i="4" s="1"/>
  <c r="Y11" i="4"/>
  <c r="Z11" i="4" s="1"/>
  <c r="Y12" i="4"/>
  <c r="Z12" i="4" s="1"/>
  <c r="Y13" i="4"/>
  <c r="Z13" i="4" s="1"/>
  <c r="Y14" i="4"/>
  <c r="Z14" i="4" s="1"/>
  <c r="Y15" i="4"/>
  <c r="Z15" i="4" s="1"/>
  <c r="Y16" i="4"/>
  <c r="Z16" i="4" s="1"/>
  <c r="Y18" i="4"/>
  <c r="Z18" i="4" s="1"/>
  <c r="Y19" i="4"/>
  <c r="Z19" i="4" s="1"/>
  <c r="Y20" i="4"/>
  <c r="Z20" i="4" s="1"/>
  <c r="Y21" i="4"/>
  <c r="Z21" i="4" s="1"/>
  <c r="Y22" i="4"/>
  <c r="Z22" i="4" s="1"/>
  <c r="Y23" i="4"/>
  <c r="Z23" i="4" s="1"/>
  <c r="Y5" i="4"/>
  <c r="Z5" i="4" s="1"/>
  <c r="Y5" i="3"/>
  <c r="Z5" i="3" s="1"/>
  <c r="Y6" i="3"/>
  <c r="Z6" i="3" s="1"/>
  <c r="Y7" i="3"/>
  <c r="Z7" i="3" s="1"/>
  <c r="Y8" i="3"/>
  <c r="Z8" i="3" s="1"/>
  <c r="Y9" i="3"/>
  <c r="Z9" i="3" s="1"/>
  <c r="Y10" i="3"/>
  <c r="Z10" i="3" s="1"/>
  <c r="Y11" i="3"/>
  <c r="Z11" i="3" s="1"/>
  <c r="Y12" i="3"/>
  <c r="Z12" i="3" s="1"/>
  <c r="Y13" i="3"/>
  <c r="Y14" i="3"/>
  <c r="Z14" i="3" s="1"/>
  <c r="Y3" i="3"/>
  <c r="Y4" i="2"/>
  <c r="Z4" i="2" s="1"/>
  <c r="Y5" i="2"/>
  <c r="Z5" i="2" s="1"/>
  <c r="Y6" i="2"/>
  <c r="Z6" i="2" s="1"/>
  <c r="Y7" i="2"/>
  <c r="Z7" i="2" s="1"/>
  <c r="Y3" i="2"/>
  <c r="Y13" i="1"/>
  <c r="Z13" i="1" s="1"/>
  <c r="Y3" i="1"/>
  <c r="Z3" i="1" s="1"/>
  <c r="Y10" i="1"/>
  <c r="Z10" i="1" s="1"/>
  <c r="Y14" i="1"/>
  <c r="Z14" i="1" s="1"/>
  <c r="Y12" i="1"/>
  <c r="Z12" i="1" s="1"/>
  <c r="Y11" i="1"/>
  <c r="Z11" i="1" s="1"/>
  <c r="Y4" i="1"/>
  <c r="Z4" i="1" s="1"/>
  <c r="Y5" i="1"/>
  <c r="Z5" i="1" s="1"/>
  <c r="Y6" i="1"/>
  <c r="Z6" i="1" s="1"/>
  <c r="Y7" i="1"/>
  <c r="Z7" i="1" s="1"/>
  <c r="Y8" i="1"/>
  <c r="Z8" i="1" s="1"/>
  <c r="Y9" i="1"/>
  <c r="Z9" i="1" s="1"/>
</calcChain>
</file>

<file path=xl/sharedStrings.xml><?xml version="1.0" encoding="utf-8"?>
<sst xmlns="http://schemas.openxmlformats.org/spreadsheetml/2006/main" count="789" uniqueCount="403">
  <si>
    <t>Componente</t>
  </si>
  <si>
    <t>Subcomponente</t>
  </si>
  <si>
    <t>No</t>
  </si>
  <si>
    <t>Actividades</t>
  </si>
  <si>
    <t>Meta o 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</si>
  <si>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</si>
  <si>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</si>
  <si>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</si>
  <si>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</si>
  <si>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</si>
  <si>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</si>
  <si>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</si>
  <si>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</si>
  <si>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</si>
  <si>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</si>
  <si>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</si>
  <si>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</si>
  <si>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</si>
  <si>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</si>
  <si>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</si>
  <si>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</si>
  <si>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</si>
  <si>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</si>
  <si>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Socializar la Política de Administración del Riesgo de la Entidad</t>
  </si>
  <si>
    <t>Política socializada</t>
  </si>
  <si>
    <t>Socializaciones de la Política realizadas / Socializaciones de la Política programadas</t>
  </si>
  <si>
    <t>Oficina de Planeación</t>
  </si>
  <si>
    <t>1.2 Construcción Mapa de Riesgos de Corrupción</t>
  </si>
  <si>
    <t>1.2.1</t>
  </si>
  <si>
    <t>Elaborar el Mapa de Riesgos de Corrupción vigencia 2023 de la ANT</t>
  </si>
  <si>
    <t>1 Documento de solicitud de aprobación de versión 1 del Mapa de Riesgos de Corrupción vigencia 2023.</t>
  </si>
  <si>
    <t xml:space="preserve">Numero  de Documento de solicitud de aprobación de versión 1 del Mapa de Riesgos de Corrupción vigencia 2023 elaborado. / Numero de documentos programados </t>
  </si>
  <si>
    <t>Oficina del Inspector de la Gestión de Tierras</t>
  </si>
  <si>
    <t>1.2.2</t>
  </si>
  <si>
    <t>Realizar ajustes solicitados por las dependencias a la versión  1 del Mapa de Riesgos de Corrupción</t>
  </si>
  <si>
    <t>1 Documento de solicitud de aprobación de modificaciones a la versión 1 del Mapa de Riesgos de Corrupción vigencia 2023.</t>
  </si>
  <si>
    <t xml:space="preserve">Numero  de Documento de solicitud de aprobación de modificaciones a la versión 1 del Mapa de Riesgos de Corrupción vigencia 2023 elaborado / Numero de documentos programados </t>
  </si>
  <si>
    <t>1.3 Consulta y Divulgación</t>
  </si>
  <si>
    <t>1.3.1</t>
  </si>
  <si>
    <t>Publicar el borrador del Mapa de Riesgos de Corrupción vigencia 2023 para observaciones de la ciudadanía</t>
  </si>
  <si>
    <t>1 Documento borrador de Mapa de Riesgos de Corrupción vigencia 2023.</t>
  </si>
  <si>
    <t xml:space="preserve">Numero  de Documento borrador de Mapa de Riesgos de Corrupción vigencia 2023 publicado / Numero de documentos que deben ser  publicados programados </t>
  </si>
  <si>
    <t>1.3.2</t>
  </si>
  <si>
    <t>Publicar la Versión 1 del Mapa de Riesgos de Corrupción.</t>
  </si>
  <si>
    <t>1 Solicitud de publicación de versión 1 del Mapa de Riesgos de Corrupción vigencia 2023.</t>
  </si>
  <si>
    <t>Número de solicitudes de publicación de versión 1 Mapa de Riesgos de Corrupción realizadas / Número de solicitudes de publicación programadas</t>
  </si>
  <si>
    <t>1.3.3</t>
  </si>
  <si>
    <t>Socializar con los colaboradores de la ANT el Mapa de Riesgos de Corrupción vigencia 2023</t>
  </si>
  <si>
    <t>1 Sesiones de socialización</t>
  </si>
  <si>
    <t xml:space="preserve">Numero  de sesiones de socialización realizadas / Numero de sesiones programadas </t>
  </si>
  <si>
    <t>1.3.4</t>
  </si>
  <si>
    <t>Socializar con la ciudadanía el Mapa de Riesgos de Corrupción vigencia 2023</t>
  </si>
  <si>
    <t>1 Pieza comunicativa</t>
  </si>
  <si>
    <t xml:space="preserve">Numero de piezas comunicativas elaboradas / Numero de piezas comunicativas programadas </t>
  </si>
  <si>
    <t xml:space="preserve">1.4 Monitoreo y Revisión </t>
  </si>
  <si>
    <t>1.4.1</t>
  </si>
  <si>
    <t>Realizar monitoreo priorizado a los riesgos de corrupción del proceso seleccionado</t>
  </si>
  <si>
    <t>3 Informes de monitoreo</t>
  </si>
  <si>
    <t xml:space="preserve">Numero  de informe de monitoreo realizado / Numero  de informes  de monitoreo programados </t>
  </si>
  <si>
    <t>1.4.2</t>
  </si>
  <si>
    <t>Monitorear el reporte de materialización de riesgos, ejecución de actividades de control y cumplimiento de acciones preventivas del Mapa de Riesgos de Corrupción</t>
  </si>
  <si>
    <t>10 Comunicaciones de Alerta de monitoreo al reporte de riesgos de corrupción.</t>
  </si>
  <si>
    <t xml:space="preserve">Número de comunicaciones de Alerta de monitoreo al reporte de riesgos de corrupción realizadas / Numero de comunicaciones  programadas </t>
  </si>
  <si>
    <t>1.4.3</t>
  </si>
  <si>
    <t>Elaborar informe de recomendaciones para el fortalecimiento del Mapa de Riesgos de Corrupción 2023</t>
  </si>
  <si>
    <t>1 Informe de recomendaciones al Mapa de Riesgos de Corrupción</t>
  </si>
  <si>
    <t xml:space="preserve">Numero  de Informes de recomendaciones elaborados / Numero de informes de recomendaciones programados </t>
  </si>
  <si>
    <t xml:space="preserve">1.5 Seguimiento </t>
  </si>
  <si>
    <t>1.5.1</t>
  </si>
  <si>
    <t>Efectuar seguimiento a la gestión de los riesgos de corrupción</t>
  </si>
  <si>
    <t xml:space="preserve">Informe de Ley </t>
  </si>
  <si>
    <t>Oficina de Control Interno</t>
  </si>
  <si>
    <t>1.5.2</t>
  </si>
  <si>
    <t>Realizar seguimiento a los ejercicios de monitoreo a la gestión de los riesgos de corrupción</t>
  </si>
  <si>
    <t>1 informe de seguimiento al monitoreo a la gestión de riesgos de corrupción</t>
  </si>
  <si>
    <t>número de informes elaborados / número de informes programados</t>
  </si>
  <si>
    <t>Fases</t>
  </si>
  <si>
    <t>Componente 2: Racionalización de Trámites</t>
  </si>
  <si>
    <t>2.1 Identificación de trámites</t>
  </si>
  <si>
    <t>2.1.1</t>
  </si>
  <si>
    <t>Elaboración de la manifestación del impacto regulatorio del trámite de la Agencia Nacional de Tierras</t>
  </si>
  <si>
    <t>1 Solicitud de inscripción ante Función Publica realizada</t>
  </si>
  <si>
    <t>Solicitud radicada ante DAFP</t>
  </si>
  <si>
    <t>2.1.2</t>
  </si>
  <si>
    <t>Tramitar viabilidad jurídica del trámite de Constitución, Ampliación, Saneamiento y Restructuración de Resguardos Indígenas a registrar en el SUIT según instrucción del DAFP</t>
  </si>
  <si>
    <t>Memorando remitido a la Oficina Jurídica</t>
  </si>
  <si>
    <t>Dirección de Asuntos Étnicos</t>
  </si>
  <si>
    <t>2.2 Priorización de trámites</t>
  </si>
  <si>
    <t>2.2.1</t>
  </si>
  <si>
    <t>Remitir a la Oficina de Planeación para revisión el trámite de constitución, Ampliación, Saneamiento y Restructuración de Resguardos Indígenas</t>
  </si>
  <si>
    <t>Correo remitido</t>
  </si>
  <si>
    <t>2.2.2</t>
  </si>
  <si>
    <t>Realizar mesa técnica entre la DAE y Oficina de Planeación</t>
  </si>
  <si>
    <t>Mesa técnica realizada</t>
  </si>
  <si>
    <t>2.3 Racionalización de trámites</t>
  </si>
  <si>
    <t>2.3.1</t>
  </si>
  <si>
    <t>Remitir informe y memorando a la Dirección General para aprobación del trámite a registrar en el SUIT</t>
  </si>
  <si>
    <t>Memorando remitido</t>
  </si>
  <si>
    <t>2.4 Interoperabilidad</t>
  </si>
  <si>
    <t>2.4.1</t>
  </si>
  <si>
    <t>2.4.2</t>
  </si>
  <si>
    <t>2.4.3</t>
  </si>
  <si>
    <t>2.4.4</t>
  </si>
  <si>
    <t>2.4.5</t>
  </si>
  <si>
    <t>Componente 3: Rendición de cuentas</t>
  </si>
  <si>
    <t>3.1 Información de calidad y en lenguaje comprensible</t>
  </si>
  <si>
    <t>3.1.1</t>
  </si>
  <si>
    <t>Elaborar un informe individual de rendición de cuentas con enfoque al Acuerdo de Paz, con corte a 31 de diciembre de 2022, conforme a los lineamientos del Departamento Administrativo de la Función Pública DAFP</t>
  </si>
  <si>
    <t>1 Informe</t>
  </si>
  <si>
    <t>Informe publicado en portal web sección "Transparencia y Acceso a Información Pública"</t>
  </si>
  <si>
    <t>3.1.2</t>
  </si>
  <si>
    <t>Producir y documentar permanentemente la información sobre los avances de la gestión en la implementación del Acuerdo de Paz, bajo los lineamientos del sistema de rendición de cuentas del Departamento Administrativo de la Función Pública - DAFP</t>
  </si>
  <si>
    <t>12 Informes</t>
  </si>
  <si>
    <t>Información producida y documentada durante el periodo evaluado</t>
  </si>
  <si>
    <t>3.1.3</t>
  </si>
  <si>
    <t>Establecer y divulgar el cronograma que identifique y define los espacios de diálogo, que utilizarán para rendir cuentas.</t>
  </si>
  <si>
    <t>1 Cronograma</t>
  </si>
  <si>
    <t>Cronograma publicado</t>
  </si>
  <si>
    <t>3.1.4</t>
  </si>
  <si>
    <t xml:space="preserve">Publicación de boletines en la pagina web de la Entidad https://www.agenciadetierras.gov.co/prensa/noticias/ </t>
  </si>
  <si>
    <t>4 Boletines</t>
  </si>
  <si>
    <t>Informe de publicaciones</t>
  </si>
  <si>
    <t xml:space="preserve">Dirección General - Equipo Asesor de Comunicaciones </t>
  </si>
  <si>
    <t>3.1.5</t>
  </si>
  <si>
    <t xml:space="preserve">Diseño y divulgación de campañas de atención al ciudadano </t>
  </si>
  <si>
    <t>2 Campañas diseñadas y divulgadas</t>
  </si>
  <si>
    <t>Numero de campañas realizadas / Numero de campañas programadas</t>
  </si>
  <si>
    <t>3.1.6</t>
  </si>
  <si>
    <t>Diseño y divulgación de campañas de anticorrupción</t>
  </si>
  <si>
    <t>3.2 Diálogo de doble vía con la ciudadanía y sus organizaciones</t>
  </si>
  <si>
    <t>3.2.1</t>
  </si>
  <si>
    <t>Diseñar la estrategia para la rendición de cuentas de la Entidad.</t>
  </si>
  <si>
    <t>1 Estrategia</t>
  </si>
  <si>
    <t>Estrategia publicada</t>
  </si>
  <si>
    <t>Oficina de Planeación
Dirección General (Equipo de Comunicaciones)</t>
  </si>
  <si>
    <t>3.2.2</t>
  </si>
  <si>
    <t xml:space="preserve">Realizar Audiencia pública de rendición de cuentas </t>
  </si>
  <si>
    <t>1 Audiencia pública</t>
  </si>
  <si>
    <t>Audiencia pública realizada</t>
  </si>
  <si>
    <t>3.2.3</t>
  </si>
  <si>
    <t xml:space="preserve">Diseñar e implementar espacios de diálogo nacionales y territoriales con base en los lineamientos del Manual Único de Rendición de Cuentas de acuerdo con el cronograma establecido por el Sistema de Rendición de Cuentas. </t>
  </si>
  <si>
    <t>1 Espacio de diálogo</t>
  </si>
  <si>
    <t>Espacios de diálogos realizados</t>
  </si>
  <si>
    <t>3.2.4</t>
  </si>
  <si>
    <t>Rendir cuentas acerca de la gestión de denuncias recibidas en la ANT</t>
  </si>
  <si>
    <t>3 informes de denuncias</t>
  </si>
  <si>
    <t>Número de Informes de Denuncias y seguimiento a irregularidades publicados / Número de Informes de Denuncias y seguimiento a irregularidades programados</t>
  </si>
  <si>
    <t>3.3 Incentivos para motivar la cultura de la rendición y petición de cuentas</t>
  </si>
  <si>
    <t>3.3.1</t>
  </si>
  <si>
    <t>Socializar a los servidores públicos y contratistas de la ANT sobre la importancia de la rendición de cuentas</t>
  </si>
  <si>
    <t>1 Sesión de socialización</t>
  </si>
  <si>
    <t>Sesiones de socialización realizada</t>
  </si>
  <si>
    <t>3.4 Evaluación y retroalimentación a la gestión institucional</t>
  </si>
  <si>
    <t>3.4.1</t>
  </si>
  <si>
    <t>Aplicar autodiagnóstico del estado de la Rendición de Cuentas de la Entidad</t>
  </si>
  <si>
    <t>1 Autodiagnóstico</t>
  </si>
  <si>
    <t>Autodiagnóstico aplicado</t>
  </si>
  <si>
    <t>Componente 4. Mecanismos para mejorar la atención al ciudadano</t>
  </si>
  <si>
    <t>4.1 Estructura administrativa y direccionamiento estratégico</t>
  </si>
  <si>
    <t>4.1.1</t>
  </si>
  <si>
    <t>Elaborar  los estudios previos para la celebración de contratos y/o convenios interadministrativos, en los que se busque dar apertura a un Punto de Atención de Tierras</t>
  </si>
  <si>
    <t>Estudios previos realizados</t>
  </si>
  <si>
    <t>Coordinación de Unidades de Gestión Territorial</t>
  </si>
  <si>
    <t>4.1.2</t>
  </si>
  <si>
    <t>Actualizar el protocolo de atención y servicio al ciudadano</t>
  </si>
  <si>
    <t>Protocolo actualizado</t>
  </si>
  <si>
    <t>Secretaría General</t>
  </si>
  <si>
    <t>4.1.3</t>
  </si>
  <si>
    <t>Socializar el protocolo de atención y servicio al ciudadano</t>
  </si>
  <si>
    <t>Protocolo socializado</t>
  </si>
  <si>
    <t>4.1.4</t>
  </si>
  <si>
    <t>Elaborar la estrategia de atención de rezago de PQRSD de la ANT.</t>
  </si>
  <si>
    <t>Estrategia elaborada</t>
  </si>
  <si>
    <t>4.1.5</t>
  </si>
  <si>
    <t>Realizar seguimiento a la gestión de las dependencias en la respuesta oportuna de las PQRS</t>
  </si>
  <si>
    <t xml:space="preserve"> Reportes de seguimiento a la gestión de las PQRS elaborados</t>
  </si>
  <si>
    <t>4.1.6</t>
  </si>
  <si>
    <t>Actualizar la caracterización de grupos de valor.</t>
  </si>
  <si>
    <t>Caracterización actualizada y publicada</t>
  </si>
  <si>
    <t>4.2 Fortalecimiento de los canales de atención</t>
  </si>
  <si>
    <t>4.2.1</t>
  </si>
  <si>
    <t>Publicar contenido de toda decisión que afecte la prestación del servicio al ciudadano en  las Unidades de Gestión Territorial y los Puntos de Atención a Tierras.</t>
  </si>
  <si>
    <t>Piezas informativas publicadas</t>
  </si>
  <si>
    <t>4.2.2</t>
  </si>
  <si>
    <t xml:space="preserve">Continuar con la adecuación de los canales de atención para garantizar la accesibilidad por parte de la ciudadanía. </t>
  </si>
  <si>
    <t xml:space="preserve">Informes de seguimiento de las mejoras a los canales de atención. </t>
  </si>
  <si>
    <t>4.2.3</t>
  </si>
  <si>
    <t>Realizar el seguimiento a la ejecución del servicio analizando los resultados obtenidos de la Asesoría y Orientación al Ciudadano estableciendo las recomendaciones respectivas.</t>
  </si>
  <si>
    <t>Informes de seguimiento elaborados</t>
  </si>
  <si>
    <t>Secretaria General</t>
  </si>
  <si>
    <t xml:space="preserve">4.3 Talento Humano
</t>
  </si>
  <si>
    <t>4.3.1</t>
  </si>
  <si>
    <t>Fortalecer la capacitación de las personas que atienden público en temas misionales de la ANT y servicio al ciudadano</t>
  </si>
  <si>
    <t>Realizar socializaciones a los agentes de servicio al ciudadano</t>
  </si>
  <si>
    <t>Secretaría General
Subdirección de Talento Humano</t>
  </si>
  <si>
    <t>4.3.2</t>
  </si>
  <si>
    <t xml:space="preserve">Incluir en el Plan Institucional de Capacitación, actividades de sensibilización para el mejoramiento del servicio al ciudadano, accesibilidad e inclusión. </t>
  </si>
  <si>
    <t>Plan institucional de capacitación elaborado con la inclusión de las actividades</t>
  </si>
  <si>
    <t>Subdirección de Talento Humano</t>
  </si>
  <si>
    <t>4.3.3</t>
  </si>
  <si>
    <t>Realizar actividades de difusión del Código de Integridad y Buen Gobierno de la ANT, con el ánimo de orientar sus actuaciones y sensibilizar a los servidores en el mejoramiento del servicio público.</t>
  </si>
  <si>
    <t>Campañas de difusión</t>
  </si>
  <si>
    <t xml:space="preserve">4.4 Normativo y Procedimental
</t>
  </si>
  <si>
    <t>4.4.1</t>
  </si>
  <si>
    <t xml:space="preserve">Validar el texto de autorización de protección de datos personales en los diferentes canales de atención al ciudadano </t>
  </si>
  <si>
    <t>1 Validación del texto en los canales de atención.</t>
  </si>
  <si>
    <t>Lista de canales de atención al ciudadano de la entidad validados</t>
  </si>
  <si>
    <t>Subdirección de Sistemas de Información de Tierras</t>
  </si>
  <si>
    <t>4.4.2</t>
  </si>
  <si>
    <t>Realizar campañas informativas sobre la responsabilidad en las respuestas de PQRSD.</t>
  </si>
  <si>
    <t>Campañas informativas realizadas</t>
  </si>
  <si>
    <t xml:space="preserve">Secretaria General </t>
  </si>
  <si>
    <t>4.4.3</t>
  </si>
  <si>
    <t>Optimizar el sistema ORFEO para mejorar la gestión de los requerimientos de acuerdo a las solicitudes realizadas por las dependencias</t>
  </si>
  <si>
    <t>Informe de seguimiento elaborado</t>
  </si>
  <si>
    <t>4.4.4</t>
  </si>
  <si>
    <t>Elaborar informes de PQRSD de la entidad, en las que se incluya número de solicitudes recibidas, número de solicitudes trasladadas, tiempo de respuesta a cada solicitud, número de solicitudes en las que se negó el acceso a la información.</t>
  </si>
  <si>
    <t>Informes de PQRSD elaborados y publicados</t>
  </si>
  <si>
    <t>4.5 Relacionamiento con el ciudadano</t>
  </si>
  <si>
    <t>4.5.1</t>
  </si>
  <si>
    <t>Implementar la elaboración de encuestas de satisfacción del servicio por parte de los ciudadanos, frente a  la atención brindada por las diferentes Unidades de Gestión Territorial.</t>
  </si>
  <si>
    <t>Encuestas aplicadas / Número de ciudadanos atendidos</t>
  </si>
  <si>
    <t>4.5.2</t>
  </si>
  <si>
    <t>Revisar el modelo de relación estado ciudadano y diseñar estrategias para iniciar la implementación.</t>
  </si>
  <si>
    <t>Modelo de implementación diseñado</t>
  </si>
  <si>
    <t>4.5.3</t>
  </si>
  <si>
    <t>Actualizar la carta de trato digno de la ANT.</t>
  </si>
  <si>
    <t>Documento actualizado</t>
  </si>
  <si>
    <t>4.5.4</t>
  </si>
  <si>
    <t>Implementar encuestas de satisfacción del servicio y realizar monitoreo de manera periódica a los resultados.</t>
  </si>
  <si>
    <t>Informes de satisfacción al ciudadano elaborados y publicados</t>
  </si>
  <si>
    <t xml:space="preserve">Componente 5: Mecanismos para la Transparencia y el Acceso a la Información </t>
  </si>
  <si>
    <t>5.1 Lineamientos de Transparencia Activa</t>
  </si>
  <si>
    <t>5.1.1</t>
  </si>
  <si>
    <t>Publicar el Informe de Gestión de la Vigencia 2022</t>
  </si>
  <si>
    <t>1 Informe de gestión 2022</t>
  </si>
  <si>
    <t>Documento publicado</t>
  </si>
  <si>
    <t xml:space="preserve">Oficina de Planeación </t>
  </si>
  <si>
    <t>5.1.2</t>
  </si>
  <si>
    <t>Publicar el Plan de Acción Anual de la vigencia 2023</t>
  </si>
  <si>
    <t>1 Plan de acción anual 2023</t>
  </si>
  <si>
    <t>5.1.3</t>
  </si>
  <si>
    <t>Publicar la fichas EBI de los proyectos de Inversión de la vigencia 2023</t>
  </si>
  <si>
    <t>1 Fichas EBI 2023</t>
  </si>
  <si>
    <t>Fichas EBI publicadas</t>
  </si>
  <si>
    <t>5.1.4</t>
  </si>
  <si>
    <t>Publicar los trámites y servicios de la Entidad con los siguientes Ítems (norma, costos, ruta de atención, formatos y formularios requeridos) y su respectivo vinculo al SUIT</t>
  </si>
  <si>
    <t>1 Trámite</t>
  </si>
  <si>
    <t>Trámites publicados</t>
  </si>
  <si>
    <t>5.1.5</t>
  </si>
  <si>
    <t>Publicar los documentos aprobados que integran los procesos para el desarrollo de la entidad</t>
  </si>
  <si>
    <t>Documentos adoptados</t>
  </si>
  <si>
    <t>Documentos publicados</t>
  </si>
  <si>
    <t>5.1.6</t>
  </si>
  <si>
    <t>Publicar contenido de toda decisión aprobada por el Consejo Directivo de la ANT (Ley 1712 de 2014)</t>
  </si>
  <si>
    <t>Actos administrativos</t>
  </si>
  <si>
    <t>Actos administrativos aprobados por el Consejo Directivo, publicados</t>
  </si>
  <si>
    <t>5.1.7</t>
  </si>
  <si>
    <t>Publicar contenido de toda decisión que afecte la prestación del servicio al ciudadano en los Puntos de Atención de Tierras PAT (Ley 1712 de 2014)</t>
  </si>
  <si>
    <t>Decisiones publicadas</t>
  </si>
  <si>
    <t xml:space="preserve"> Secretaría General </t>
  </si>
  <si>
    <t>5.1.8</t>
  </si>
  <si>
    <t>Publicar la ejecución presupuestal histórica</t>
  </si>
  <si>
    <t>Ejecución presupuestal publicada</t>
  </si>
  <si>
    <t>5.1.9</t>
  </si>
  <si>
    <t>Publicar el Plan Anual de Adquisiciones vigencia 2023</t>
  </si>
  <si>
    <t>PAAB Actualizado y publicado</t>
  </si>
  <si>
    <t>5.1.10</t>
  </si>
  <si>
    <t>Realizar seguimiento a la publicación de información en el Directorio Público de SIGEP 2, incluyendo el cargo, direcciones de correo electrónico, escalas salariales y teléfono de los servidores públicos de ANT, vigencia 2023</t>
  </si>
  <si>
    <t>Informe de seguimientos realizados</t>
  </si>
  <si>
    <t>5.1.11</t>
  </si>
  <si>
    <t>Realizar seguimiento a la publicación de información en el Directorio Público de SIGEP 2, incluyendo el cargo, direcciones de correo electrónico, escalas salariales y teléfono de los servidores públicos de la ANT, vigencia 2023.</t>
  </si>
  <si>
    <t>Informes de seguimiento realizados</t>
  </si>
  <si>
    <t xml:space="preserve"> Secretaría General (Coordinación para la Gestión Contractual)</t>
  </si>
  <si>
    <t>5.1.12</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</si>
  <si>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</si>
  <si>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Publicaciones en pagina WEB</t>
  </si>
  <si>
    <t>5.1.13</t>
  </si>
  <si>
    <t>Publicar todos los datos de adjudicación y ejecución de contratos, incluidos concursos y licitaciones con número de referencia a  Secop 2 (ley 1712 de 2014)</t>
  </si>
  <si>
    <t xml:space="preserve"> Secretaría General  (Coordinación para la Gestión Contractual)</t>
  </si>
  <si>
    <t>5.1.14</t>
  </si>
  <si>
    <t>Publicar los resultados de las auditorías al ejercicio presupuestal e indicadores de desempeño. (ley 1712 de 2014)</t>
  </si>
  <si>
    <t>(%) Información publicada</t>
  </si>
  <si>
    <t xml:space="preserve"> Secretaria General </t>
  </si>
  <si>
    <t>5.1.15</t>
  </si>
  <si>
    <t>Realizar socializaciones con áreas de interés sobre los lineamientos en materia de Transparencia</t>
  </si>
  <si>
    <t>3 Jornadas de socialización realizadas</t>
  </si>
  <si>
    <t>Número de socializaciones realizadas / Número de socializaciones programadas</t>
  </si>
  <si>
    <t>5.1.16</t>
  </si>
  <si>
    <t xml:space="preserve"> Actualización de la Matriz de Seguimiento en materia de Transparencia de la ANT.</t>
  </si>
  <si>
    <t>1 Instrumento actualizado</t>
  </si>
  <si>
    <t>Instrumento actualizado</t>
  </si>
  <si>
    <t>5.2 Lineamientos de Transparencia Pasiva</t>
  </si>
  <si>
    <t>5.2.1</t>
  </si>
  <si>
    <t>5.3 Elaboración de Instrumentos de Gestión de la Información</t>
  </si>
  <si>
    <t>5.3.1</t>
  </si>
  <si>
    <t>Publicar en la Página Web de la Entidad el Normograma debidamente actualizado</t>
  </si>
  <si>
    <t xml:space="preserve">Publicación en la página web </t>
  </si>
  <si>
    <t xml:space="preserve">Oficina Jurídica </t>
  </si>
  <si>
    <t>5.3.2</t>
  </si>
  <si>
    <t xml:space="preserve">Actualizar el Registro de Publicaciones </t>
  </si>
  <si>
    <t>1 Matriz actualizada y publicada en la página web de la entidad de acuerdo con las solicitudes recibidas por el área encargada</t>
  </si>
  <si>
    <t>Numero de solicitudes de publicaciones atendidas y publicadas.</t>
  </si>
  <si>
    <t>5.3.3</t>
  </si>
  <si>
    <t>Actualizar el Registro de Activos de Información</t>
  </si>
  <si>
    <t>1 Matriz actualizada</t>
  </si>
  <si>
    <t>Actualización de los registros.</t>
  </si>
  <si>
    <t>5.3.4</t>
  </si>
  <si>
    <t>Actualizar el Índice de Información Clasificada y Reservada</t>
  </si>
  <si>
    <t>5.3.5</t>
  </si>
  <si>
    <t>Actualizar el Esquema de Publicación de la Información</t>
  </si>
  <si>
    <t>5.3.6</t>
  </si>
  <si>
    <t>Elaborar las Tablas de acceso a la información</t>
  </si>
  <si>
    <t>% de elaboración de las TCA</t>
  </si>
  <si>
    <t>Subdirección Administrativa y Financiera</t>
  </si>
  <si>
    <t>5.3.7</t>
  </si>
  <si>
    <t>Actualizar el Programa de Gestión Documental</t>
  </si>
  <si>
    <t>% de actualización del PGD</t>
  </si>
  <si>
    <t>5.4 Criterio Diferencial de Accesibilidad</t>
  </si>
  <si>
    <t>5.4.1</t>
  </si>
  <si>
    <t>Revisar a través del listado emitido por el MinTIC  la usabilidad y accesibilidad del portal institucional, para población con alguna discapacidad</t>
  </si>
  <si>
    <t>1 Revisión lista de chequeo</t>
  </si>
  <si>
    <t>Lista de chequeo revisada.</t>
  </si>
  <si>
    <t>5.4.2</t>
  </si>
  <si>
    <t>Aplicar los criterios de validación de niveles de accesibilidad en la página WEB para facilitar el acceso a la población con alguna discapacidad</t>
  </si>
  <si>
    <t>2 Informe de publicaciones realizadas con lista de chequeo  de accesibilidad</t>
  </si>
  <si>
    <t>Número de publicaciones a las que se les aplicó funcionalidades de accesibilidad  nivel A y AA</t>
  </si>
  <si>
    <t>5.5 Monitoreo del Acceso o la Información Pública</t>
  </si>
  <si>
    <t>5.5.1</t>
  </si>
  <si>
    <t>Formular la estrategia de seguimiento de los instrumentos de gestión de la transparencia para 2023</t>
  </si>
  <si>
    <t>1 Documento de estrategia elaborado</t>
  </si>
  <si>
    <t>Documentos de estrategia elaborados / Documentos de estrategia programados</t>
  </si>
  <si>
    <t>5.5.2</t>
  </si>
  <si>
    <t>Hacer seguimiento a la implementación de los instrumentos de Transparencia de la ANT.</t>
  </si>
  <si>
    <t>3 Informes de seguimiento elaborados</t>
  </si>
  <si>
    <t>Informes de seguimiento elaborados - Informes de seguimiento programados</t>
  </si>
  <si>
    <t>Componente 6 Iniciativas Adicionales</t>
  </si>
  <si>
    <t>NA</t>
  </si>
  <si>
    <t>6.1.1</t>
  </si>
  <si>
    <t>Socializar con los colaboradores de la ANT el Plan Anticorrupción y de Atención al Ciudadano vigencia 2023</t>
  </si>
  <si>
    <t>Número de sesiones de socialización realizadas / Número de sesiones de socialización programadas</t>
  </si>
  <si>
    <t>6.1.2</t>
  </si>
  <si>
    <t>Socializar con la ciudadanía el Plan Anticorrupción y de Atención al Ciudadano vigencia 2023</t>
  </si>
  <si>
    <t>6.1.3</t>
  </si>
  <si>
    <t>Actualizar el instructivo para la formulación del Plan Anticorrupción y de Atención al Ciudadano vigencia 2024</t>
  </si>
  <si>
    <t>1 Instructivo actualizado</t>
  </si>
  <si>
    <t>Número de documentos de instructivo elaborado / Número de documentos de instructivo programado</t>
  </si>
  <si>
    <t>6.1.4</t>
  </si>
  <si>
    <t>Actualizar el instructivo para la formulación del Mapa de Riesgos de Corrupción vigencia 2024</t>
  </si>
  <si>
    <t>6.1.5</t>
  </si>
  <si>
    <t>Estado</t>
  </si>
  <si>
    <t>Evidencia</t>
  </si>
  <si>
    <t xml:space="preserve">Observacion </t>
  </si>
  <si>
    <t>Observacion del area</t>
  </si>
  <si>
    <t>OCI</t>
  </si>
  <si>
    <t>Observacion  OCI</t>
  </si>
  <si>
    <t>Si</t>
  </si>
  <si>
    <t>Cumplido</t>
  </si>
  <si>
    <t>Actividad realizada antisipada en el mes de enero</t>
  </si>
  <si>
    <t>Actividad programada para el mes de diciembre</t>
  </si>
  <si>
    <t>En terminos</t>
  </si>
  <si>
    <t>La OCI encontro el siguiente soporte:Listado de asistencia 21042023.pdf
Atención rezago PQRS-20230425_090856-Grabación de la reunión.mp4
ESTRATEGIA INTERVENCIÓN 2023.docx</t>
  </si>
  <si>
    <t>La actividad se encuentra programada para el mes de junio, por lo tanto no se encontro reporte.</t>
  </si>
  <si>
    <t>Incumplido</t>
  </si>
  <si>
    <t xml:space="preserve">La respuesta del area es la siguiente:La actividad no es reponsabilidad de la Secretaría General, de acuerdo con el PAAC aprobado  para la vigencia 2023 esta corresponde a la Coordinación UGT.No se envidencio ningun soporte con respecto a esta actividad. </t>
  </si>
  <si>
    <t>No se encontro el producto entegrable que debia ser un informe, como tambien el  inidcador es acumulado es decir en el mes de abril deberia estar los informes</t>
  </si>
  <si>
    <t>"La Subdirección Administrativa y Financiera realizó la publicación en SECOP y en la página web del Plan Anual de Adquisiciones aprobado para la vigencia 2023, en el siguiente enlace se puede realizar la verificación de la información:
https://www.ant.gov.co/planeacion-control-y-gestion/planes-programas-y-proyectos/plan-de-adquisiciones/
"</t>
  </si>
  <si>
    <t>En TermInos</t>
  </si>
  <si>
    <t>La Coordinación para la Gestión Contractual realizó la publicación de las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La información se puede evidenciar en el siguiente enlace: https://www.ant.gov.co/transparencia-y-acceso-a-la-informacion-publica-3/contratacion/contratos-vigentes/</t>
  </si>
  <si>
    <t>La Subdirección Administrativa y Financiera realizó la publicación de la ejecución presupuestal  del mes de enero, de acuerdo con la programación de la actividad. La información se puede verificar en el siguiente enlace: https://www.ant.gov.co/planeacion-control-y-gestion/gestion-financiera/ejecucion-presupuesto/.
El inidcador es acumulativo y fue programado 12 veces y es historico lo que significa que en cada mes se debio ser publicada y actulaizada.</t>
  </si>
  <si>
    <t>"La Coordinación para la Gestión Contractual realizó la publicación de los datos de adjudicación y ejecución de contratos, incluidos concursos y licitaciones con número de referencia a  Secop 2 (ley 1712 de 2014). Es importante, tener en cuenta que para lo corrido de la vigencia 2023 la ANT no ha realizado procesos de licitación. 
https://www.ant.gov.co/planeacion-control-y-gestion/contratacion/procesos-de-contratacion/"</t>
  </si>
  <si>
    <t>La Oficina de Control Interno realiza el cargue correspondiente a los ejercicios de auditoría intera y externa. La información se puede verificar en el siguiente enlace: 
Auditoría Interna: https://www.ant.gov.co/planeacion-control-y-gestion/control-interno/informes/informes-de-auditorias-internas/
Auditoría Externa: https://www.ant.gov.co/planeacion-control-y-gestion/control-interno/informes/informes-de-auditorias-externas/"</t>
  </si>
  <si>
    <t>En Terminos</t>
  </si>
  <si>
    <t>cumplido</t>
  </si>
  <si>
    <t>Se cumplio antes del tiempo, actividad para realizar en el mes de diciembre, esta se hizo en el mes de marzo</t>
  </si>
  <si>
    <t>Actiivdad realizada en el mes de marzo</t>
  </si>
  <si>
    <t>Actiividad realizada entes de tiempo</t>
  </si>
  <si>
    <t>Se observa que fue publicado en la pagina de la Entidad</t>
  </si>
  <si>
    <t>Actividadad adelantada durante el primer cuatrimestre del 2023</t>
  </si>
  <si>
    <t>la OCI consulto en:https://www.ant.gov.co/prensa/noticias/ y enocnto  que se encuentra publicado mas de 4 boletines.</t>
  </si>
  <si>
    <t>La Subdirección de Talento Humano realizó la formulación y publicación del Plan Institucional de Capacitaciones en los que de acuerdo con los enfoques se incluye lo correspondiente a enfoque diferencial y discapacidad. Se reporta como evidencia el enlace de publicación del PIC en página web: 
https://www.ant.gov.co/planeacion-control-y-gestion/planes-programas-y-proyectos/
Una vea revisado el plan de capacitacion 2023, no se encontro mencion al tema de  inclusión,enfoque diferencial y discapacidad.</t>
  </si>
  <si>
    <t>De acuerdo con la programación de la actividad la Secretaría General y equipo de Servicio al Ciudadano realizarán la correspondiente socialización en el mes de mayo. Esta es la Respuesta de la dependencia pero esta actividad debia de ser ejecutada en el mes de abril. Esta actividad no fue soportada por la dependencia.</t>
  </si>
  <si>
    <t>De acuerdo con la programación de la actividad, se presento como evidencia el informe de PQRS de cierre de la vigencia 2022, el cual contiene los items requeridos frente a las solicitudes recibidas por la entidad.  Como evidencia se remite el informe y el enlace de consulta en página web: https://www.ant.gov.co/servicio-al-ciudadano/informes-de-solicitudes-peticiones-quejas-reclamos-y-denuncias/. El area no envio el infome del mes de abril por lo tanto esta actiivada queda incumplida.</t>
  </si>
  <si>
    <t>Actiivdades Programadas</t>
  </si>
  <si>
    <t># Actiivdades Programadas</t>
  </si>
  <si>
    <t>Actividad realizada antes de tiempo</t>
  </si>
  <si>
    <t xml:space="preserve"> Se encontro soporte del mes de Febrero se encointro seguimiento a la gestión de las dependencias en la respuesta oportuna de las PQRS,cuyo producto entregable es un informe.</t>
  </si>
  <si>
    <t xml:space="preserve">
Durante el periodo objeto de revision se realizo socializacion en materia de transparencia y prevencion de la corrupcion de manera presencial los dias 27 y 28 de abril con los colaboradores de la UGT de Monterìa y la sociedad civil.Actividad adelantada en el mes de abril.
</t>
  </si>
  <si>
    <t>Actividad adelantada</t>
  </si>
  <si>
    <t xml:space="preserve">La depencia soporto las actividades </t>
  </si>
  <si>
    <t>La actvidad : Socializar la Política de Administración del Riesgo de la Entidad tiene como indicador: Socializaciones de la Política realizadas / Socializaciones de la Política programadas fue cumplido   y fue programada tiene 3 actividades</t>
  </si>
  <si>
    <t>La actvidad : Elaborar el Mapa de Riesgos de Corrupción vigencia 2023 de la ANT tiene como indicador: Numero  de Documento de solicitud de aprobación de versión 1 del Mapa de Riesgos de Corrupción vigencia 2023 elaborado. / Numero de documentos programados  fue cumplido   y fue. programada tiene 1 actividades</t>
  </si>
  <si>
    <t>La actvidad : Publicar el borrador del Mapa de Riesgos de Corrupción vigencia 2023 para observaciones de la ciudadanía tiene como indicador: Numero  de Documento borrador de Mapa de Riesgos de Corrupción vigencia 2023 publicado / Numero de documentos que deben ser  publicados programados  fue cumplido   y fue programada tiene 1 actividades</t>
  </si>
  <si>
    <t>La actvidad : Publicar la Versión 1 del Mapa de Riesgos de Corrupción. tiene como indicador: Número de solicitudes de publicación de versión 1 Mapa de Riesgos de Corrupción realizadas / Número de solicitudes de publicación programadas fue cumplido   y fue pProgramada tiene 1 actividades</t>
  </si>
  <si>
    <t>La actvidad : Socializar con los colaboradores de la ANT el Mapa de Riesgos de Corrupción vigencia 2023 tiene como indicador: Numero  de sesiones de socialización realizadas / Numero de sesiones programadas  fue cumplido   y fue programada tiene 1 actividades</t>
  </si>
  <si>
    <t>La actvidad : Socializar con la ciudadanía el Mapa de Riesgos de Corrupción vigencia 2023 tiene como indicador: Numero de piezas comunicativas elaboradas / Numero de piezas comunicativas programadas  fue cumplido   y fue programada tiene 1 actividades</t>
  </si>
  <si>
    <t>La actvidad : Realizar monitoreo priorizado a los riesgos de corrupción del proceso seleccionado tiene como indicador: Numero  de informe de monitoreo realizado / Numero  de informes  de monitoreo programados  fue cumplido   y fue  programada tiene 1 actividades</t>
  </si>
  <si>
    <t>La actvidad : Monitorear el reporte de materialización de riesgos, ejecución de actividades de control y cumplimiento de acciones preventivas del Mapa de Riesgos de Corrupción tiene como indicador: Número de comunicaciones de Alerta de monitoreo al reporte de riesgos de corrupción realizadas / Numero de comunicaciones  programadas  fue cumplido   y fue.Programada tiene 2 actividades</t>
  </si>
  <si>
    <t>La actvidad : Efectuar seguimiento a la gestión de los riesgos de corrupción tiene como indicador: Informe de Ley  fue cumplido   y fue programada tiene 1 actividad</t>
  </si>
  <si>
    <t xml:space="preserve">La Secretaría General remitió el informe de seguimiento a la prestación del servicio y orientación al ciudadano. Se adjunto como evidencia el informe del mes de enero. </t>
  </si>
  <si>
    <t>Activida en terminos</t>
  </si>
  <si>
    <t>El area envio soporte con respecto a los  Informes de satisfacción al ciudadano elaborados y publicados</t>
  </si>
  <si>
    <t>Se encontro soporte de los meses de Enero-Abril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</si>
</sst>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sz val="11"/>
      <color theme="1"/>
      <name val="Arial Narrow"/>
      <family val="2"/>
    </font>
    <font>
      <b/>
      <sz val="14"/>
      <name val="Arial Narrow"/>
      <family val="2"/>
    </font>
    <font>
      <b/>
      <sz val="12"/>
      <name val="Arial Narrow"/>
      <family val="2"/>
    </font>
    <font>
      <b/>
      <sz val="18"/>
      <name val="Arial Narrow"/>
      <family val="2"/>
    </font>
    <font>
      <sz val="11"/>
      <name val="Arial Narrow"/>
      <family val="2"/>
    </font>
    <font>
      <sz val="12"/>
      <name val="Arial Narrow"/>
      <family val="2"/>
    </font>
    <font>
      <b/>
      <sz val="18"/>
      <color theme="1"/>
      <name val="Arial Narrow"/>
      <family val="2"/>
    </font>
    <font>
      <sz val="10"/>
      <name val="Arial Narrow"/>
      <family val="2"/>
    </font>
    <font>
      <sz val="11"/>
      <color rgb="FFFF0000"/>
      <name val="Arial Narrow"/>
      <family val="2"/>
    </font>
    <font>
      <sz val="11"/>
      <color rgb="FF000000"/>
      <name val="Arial Narrow"/>
      <family val="2"/>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0" fontId="2" fillId="0" borderId="0" xfId="0" applyFont="1"/>
    <xf numFmtId="0" fontId="4"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9" fontId="6" fillId="0" borderId="1" xfId="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 fontId="2" fillId="0" borderId="0" xfId="0" applyNumberFormat="1" applyFont="1" applyAlignment="1">
      <alignment horizontal="center" vertical="center"/>
    </xf>
    <xf numFmtId="0" fontId="2" fillId="0" borderId="1" xfId="0" applyFont="1" applyBorder="1" applyAlignment="1">
      <alignment horizontal="center" vertical="center" textRotation="90"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top" wrapText="1"/>
    </xf>
    <xf numFmtId="9"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wrapText="1"/>
    </xf>
    <xf numFmtId="9" fontId="9" fillId="0" borderId="1" xfId="1" applyFont="1" applyFill="1" applyBorder="1" applyAlignment="1">
      <alignment horizontal="center" vertical="center"/>
    </xf>
    <xf numFmtId="1" fontId="9" fillId="0" borderId="1" xfId="1" applyNumberFormat="1" applyFont="1" applyFill="1" applyBorder="1" applyAlignment="1">
      <alignment horizontal="center" vertical="center"/>
    </xf>
    <xf numFmtId="1"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6" fillId="0" borderId="1" xfId="1" applyFont="1" applyFill="1" applyBorder="1" applyAlignment="1" applyProtection="1">
      <alignment horizontal="center" vertical="center" wrapText="1"/>
    </xf>
    <xf numFmtId="9" fontId="9" fillId="0" borderId="1" xfId="1" applyFont="1" applyFill="1" applyBorder="1" applyAlignment="1" applyProtection="1">
      <alignment horizontal="center" vertical="center"/>
    </xf>
    <xf numFmtId="1" fontId="9" fillId="0" borderId="1" xfId="1" applyNumberFormat="1" applyFont="1" applyFill="1" applyBorder="1" applyAlignment="1" applyProtection="1">
      <alignment horizontal="center" vertical="center"/>
    </xf>
    <xf numFmtId="1" fontId="6" fillId="0" borderId="1" xfId="1" applyNumberFormat="1" applyFont="1" applyFill="1" applyBorder="1" applyAlignment="1" applyProtection="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9" fontId="2" fillId="0" borderId="1" xfId="1" applyFont="1" applyFill="1" applyBorder="1" applyAlignment="1" applyProtection="1">
      <alignment horizontal="center" vertical="center" wrapText="1"/>
    </xf>
    <xf numFmtId="15" fontId="6" fillId="0" borderId="1"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textRotation="90" wrapText="1"/>
    </xf>
    <xf numFmtId="0" fontId="6" fillId="0" borderId="6" xfId="0" applyFont="1" applyBorder="1" applyAlignment="1">
      <alignment horizontal="center" vertical="center" wrapText="1"/>
    </xf>
    <xf numFmtId="0" fontId="8"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21B2-F2EE-C74A-86D4-1BA8899119B2}">
  <dimension ref="B1:Z15"/>
  <sheetViews>
    <sheetView topLeftCell="B1" zoomScale="111" zoomScaleNormal="60" workbookViewId="0">
      <pane ySplit="1" topLeftCell="A11" activePane="bottomLeft" state="frozen"/>
      <selection pane="bottomLeft" activeCell="Z2" sqref="Z1:Z1048576"/>
    </sheetView>
  </sheetViews>
  <sheetFormatPr baseColWidth="10" defaultColWidth="11.5" defaultRowHeight="14" x14ac:dyDescent="0.2"/>
  <cols>
    <col min="1" max="1" width="5.33203125" style="10" customWidth="1"/>
    <col min="2" max="2" width="17.5" style="10" customWidth="1"/>
    <col min="3" max="3" width="26.5" style="10" customWidth="1"/>
    <col min="4" max="4" width="14.1640625" style="10" customWidth="1"/>
    <col min="5" max="5" width="32.5" style="10" customWidth="1"/>
    <col min="6" max="6" width="40" style="10" customWidth="1"/>
    <col min="7" max="7" width="30.5" style="10" customWidth="1"/>
    <col min="8" max="8" width="19.33203125" style="10" customWidth="1"/>
    <col min="9" max="9" width="7.5" style="10" customWidth="1"/>
    <col min="10" max="20" width="7" style="10" customWidth="1"/>
    <col min="21" max="23" width="24.83203125" style="10" customWidth="1"/>
    <col min="24" max="24" width="31.33203125" style="10" customWidth="1"/>
    <col min="25" max="25" width="24.1640625" style="11" customWidth="1"/>
    <col min="26" max="26" width="17.33203125" style="10" customWidth="1"/>
    <col min="27" max="16384" width="11.5" style="10"/>
  </cols>
  <sheetData>
    <row r="1" spans="2:26" s="1" customFormat="1" ht="18" x14ac:dyDescent="0.15">
      <c r="B1" s="46" t="s">
        <v>0</v>
      </c>
      <c r="C1" s="46" t="s">
        <v>1</v>
      </c>
      <c r="D1" s="46" t="s">
        <v>2</v>
      </c>
      <c r="E1" s="46" t="s">
        <v>3</v>
      </c>
      <c r="F1" s="46" t="s">
        <v>4</v>
      </c>
      <c r="G1" s="46" t="s">
        <v>5</v>
      </c>
      <c r="H1" s="46" t="s">
        <v>6</v>
      </c>
      <c r="I1" s="39" t="s">
        <v>7</v>
      </c>
      <c r="J1" s="40"/>
      <c r="K1" s="40"/>
      <c r="L1" s="40"/>
      <c r="M1" s="40"/>
      <c r="N1" s="40"/>
      <c r="O1" s="40"/>
      <c r="P1" s="40"/>
      <c r="Q1" s="40"/>
      <c r="R1" s="40"/>
      <c r="S1" s="40"/>
      <c r="T1" s="45"/>
      <c r="U1" s="39" t="s">
        <v>354</v>
      </c>
      <c r="V1" s="40"/>
      <c r="W1" s="40"/>
      <c r="X1" s="40"/>
      <c r="Y1" s="40"/>
      <c r="Z1" s="40"/>
    </row>
    <row r="2" spans="2:26" s="1" customFormat="1" ht="34" x14ac:dyDescent="0.15">
      <c r="B2" s="47"/>
      <c r="C2" s="47"/>
      <c r="D2" s="47"/>
      <c r="E2" s="47"/>
      <c r="F2" s="47"/>
      <c r="G2" s="47"/>
      <c r="H2" s="47"/>
      <c r="I2" s="2" t="s">
        <v>8</v>
      </c>
      <c r="J2" s="2" t="s">
        <v>9</v>
      </c>
      <c r="K2" s="2" t="s">
        <v>10</v>
      </c>
      <c r="L2" s="2" t="s">
        <v>11</v>
      </c>
      <c r="M2" s="2" t="s">
        <v>12</v>
      </c>
      <c r="N2" s="2" t="s">
        <v>13</v>
      </c>
      <c r="O2" s="2" t="s">
        <v>14</v>
      </c>
      <c r="P2" s="2" t="s">
        <v>15</v>
      </c>
      <c r="Q2" s="2" t="s">
        <v>16</v>
      </c>
      <c r="R2" s="2" t="s">
        <v>17</v>
      </c>
      <c r="S2" s="2" t="s">
        <v>18</v>
      </c>
      <c r="T2" s="2" t="s">
        <v>19</v>
      </c>
      <c r="U2" s="2" t="s">
        <v>351</v>
      </c>
      <c r="V2" s="2" t="s">
        <v>352</v>
      </c>
      <c r="W2" s="2" t="s">
        <v>350</v>
      </c>
      <c r="X2" s="2" t="s">
        <v>353</v>
      </c>
      <c r="Y2" s="3" t="s">
        <v>384</v>
      </c>
      <c r="Z2" s="3" t="s">
        <v>383</v>
      </c>
    </row>
    <row r="3" spans="2:26" s="1" customFormat="1" ht="169" customHeight="1" x14ac:dyDescent="0.15">
      <c r="B3" s="41" t="s">
        <v>20</v>
      </c>
      <c r="C3" s="4" t="s">
        <v>21</v>
      </c>
      <c r="D3" s="5" t="s">
        <v>22</v>
      </c>
      <c r="E3" s="6" t="s">
        <v>23</v>
      </c>
      <c r="F3" s="6" t="s">
        <v>24</v>
      </c>
      <c r="G3" s="6" t="s">
        <v>25</v>
      </c>
      <c r="H3" s="6" t="s">
        <v>26</v>
      </c>
      <c r="I3" s="6"/>
      <c r="J3" s="6">
        <v>1</v>
      </c>
      <c r="K3" s="6">
        <v>1</v>
      </c>
      <c r="L3" s="6">
        <v>1</v>
      </c>
      <c r="M3" s="6">
        <v>1</v>
      </c>
      <c r="N3" s="6">
        <v>1</v>
      </c>
      <c r="O3" s="6">
        <v>1</v>
      </c>
      <c r="P3" s="6">
        <v>1</v>
      </c>
      <c r="Q3" s="6">
        <v>1</v>
      </c>
      <c r="R3" s="6">
        <v>1</v>
      </c>
      <c r="S3" s="6">
        <v>1</v>
      </c>
      <c r="T3" s="6"/>
      <c r="U3" s="6" t="s">
        <v>356</v>
      </c>
      <c r="V3" s="6" t="s">
        <v>390</v>
      </c>
      <c r="W3" s="6" t="s">
        <v>357</v>
      </c>
      <c r="X3" s="6"/>
      <c r="Y3" s="7">
        <f>SUM(I3:L3)</f>
        <v>3</v>
      </c>
      <c r="Z3" s="8" t="str">
        <f t="shared" ref="Z3:Z14" si="0">IF(Y3&lt;&gt;0,"Programada","No Programada")</f>
        <v>Programada</v>
      </c>
    </row>
    <row r="4" spans="2:26" ht="180" x14ac:dyDescent="0.2">
      <c r="B4" s="42"/>
      <c r="C4" s="43" t="s">
        <v>27</v>
      </c>
      <c r="D4" s="5" t="s">
        <v>28</v>
      </c>
      <c r="E4" s="6" t="s">
        <v>29</v>
      </c>
      <c r="F4" s="6" t="s">
        <v>30</v>
      </c>
      <c r="G4" s="6" t="s">
        <v>31</v>
      </c>
      <c r="H4" s="9" t="s">
        <v>32</v>
      </c>
      <c r="I4" s="6">
        <v>1</v>
      </c>
      <c r="J4" s="6"/>
      <c r="K4" s="6"/>
      <c r="L4" s="6"/>
      <c r="M4" s="6"/>
      <c r="N4" s="6"/>
      <c r="O4" s="6"/>
      <c r="P4" s="6"/>
      <c r="Q4" s="6"/>
      <c r="R4" s="6"/>
      <c r="S4" s="6"/>
      <c r="T4" s="6"/>
      <c r="U4" s="6" t="s">
        <v>356</v>
      </c>
      <c r="V4" s="6" t="s">
        <v>391</v>
      </c>
      <c r="W4" s="6" t="s">
        <v>357</v>
      </c>
      <c r="X4" s="6"/>
      <c r="Y4" s="7">
        <f t="shared" ref="Y4:Y14" si="1">SUM(I4:L4)</f>
        <v>1</v>
      </c>
      <c r="Z4" s="8" t="str">
        <f t="shared" si="0"/>
        <v>Programada</v>
      </c>
    </row>
    <row r="5" spans="2:26" s="1" customFormat="1" ht="75" x14ac:dyDescent="0.15">
      <c r="B5" s="42"/>
      <c r="C5" s="44"/>
      <c r="D5" s="5" t="s">
        <v>33</v>
      </c>
      <c r="E5" s="6" t="s">
        <v>34</v>
      </c>
      <c r="F5" s="6" t="s">
        <v>35</v>
      </c>
      <c r="G5" s="6" t="s">
        <v>36</v>
      </c>
      <c r="H5" s="6" t="s">
        <v>32</v>
      </c>
      <c r="I5" s="6"/>
      <c r="J5" s="6"/>
      <c r="K5" s="6"/>
      <c r="L5" s="6"/>
      <c r="M5" s="6"/>
      <c r="N5" s="6"/>
      <c r="O5" s="6">
        <v>1</v>
      </c>
      <c r="P5" s="6"/>
      <c r="Q5" s="6"/>
      <c r="R5" s="6"/>
      <c r="S5" s="6"/>
      <c r="T5" s="6"/>
      <c r="U5" s="6" t="s">
        <v>2</v>
      </c>
      <c r="V5" s="6"/>
      <c r="W5" s="6" t="s">
        <v>372</v>
      </c>
      <c r="X5" s="6"/>
      <c r="Y5" s="7">
        <f t="shared" si="1"/>
        <v>0</v>
      </c>
      <c r="Z5" s="8" t="str">
        <f t="shared" si="0"/>
        <v>No Programada</v>
      </c>
    </row>
    <row r="6" spans="2:26" ht="195" x14ac:dyDescent="0.2">
      <c r="B6" s="42"/>
      <c r="C6" s="43" t="s">
        <v>37</v>
      </c>
      <c r="D6" s="5" t="s">
        <v>38</v>
      </c>
      <c r="E6" s="6" t="s">
        <v>39</v>
      </c>
      <c r="F6" s="6" t="s">
        <v>40</v>
      </c>
      <c r="G6" s="6" t="s">
        <v>41</v>
      </c>
      <c r="H6" s="9" t="s">
        <v>32</v>
      </c>
      <c r="I6" s="6">
        <v>1</v>
      </c>
      <c r="J6" s="6"/>
      <c r="K6" s="6"/>
      <c r="L6" s="6"/>
      <c r="M6" s="6"/>
      <c r="N6" s="6"/>
      <c r="O6" s="6"/>
      <c r="P6" s="6"/>
      <c r="Q6" s="6"/>
      <c r="R6" s="6"/>
      <c r="S6" s="6"/>
      <c r="T6" s="6"/>
      <c r="U6" s="6" t="s">
        <v>356</v>
      </c>
      <c r="V6" s="6" t="s">
        <v>392</v>
      </c>
      <c r="W6" s="6" t="s">
        <v>357</v>
      </c>
      <c r="X6" s="6"/>
      <c r="Y6" s="7">
        <f t="shared" si="1"/>
        <v>1</v>
      </c>
      <c r="Z6" s="8" t="str">
        <f t="shared" si="0"/>
        <v>Programada</v>
      </c>
    </row>
    <row r="7" spans="2:26" s="1" customFormat="1" ht="165" x14ac:dyDescent="0.15">
      <c r="B7" s="42"/>
      <c r="C7" s="44"/>
      <c r="D7" s="5" t="s">
        <v>42</v>
      </c>
      <c r="E7" s="6" t="s">
        <v>43</v>
      </c>
      <c r="F7" s="6" t="s">
        <v>44</v>
      </c>
      <c r="G7" s="6" t="s">
        <v>45</v>
      </c>
      <c r="H7" s="9" t="s">
        <v>32</v>
      </c>
      <c r="I7" s="6">
        <v>1</v>
      </c>
      <c r="J7" s="6"/>
      <c r="K7" s="6"/>
      <c r="L7" s="6"/>
      <c r="M7" s="6"/>
      <c r="N7" s="6"/>
      <c r="O7" s="6"/>
      <c r="P7" s="6"/>
      <c r="Q7" s="6"/>
      <c r="R7" s="6"/>
      <c r="S7" s="6"/>
      <c r="T7" s="6"/>
      <c r="U7" s="6" t="s">
        <v>356</v>
      </c>
      <c r="V7" s="6" t="s">
        <v>393</v>
      </c>
      <c r="W7" s="6" t="s">
        <v>357</v>
      </c>
      <c r="X7" s="6"/>
      <c r="Y7" s="7">
        <f t="shared" si="1"/>
        <v>1</v>
      </c>
      <c r="Z7" s="8" t="str">
        <f t="shared" si="0"/>
        <v>Programada</v>
      </c>
    </row>
    <row r="8" spans="2:26" s="1" customFormat="1" ht="150" x14ac:dyDescent="0.15">
      <c r="B8" s="42"/>
      <c r="C8" s="44"/>
      <c r="D8" s="5" t="s">
        <v>46</v>
      </c>
      <c r="E8" s="6" t="s">
        <v>47</v>
      </c>
      <c r="F8" s="6" t="s">
        <v>48</v>
      </c>
      <c r="G8" s="6" t="s">
        <v>49</v>
      </c>
      <c r="H8" s="6" t="s">
        <v>32</v>
      </c>
      <c r="I8" s="6"/>
      <c r="J8" s="6"/>
      <c r="K8" s="6">
        <v>1</v>
      </c>
      <c r="L8" s="6"/>
      <c r="M8" s="6"/>
      <c r="N8" s="6"/>
      <c r="O8" s="6"/>
      <c r="P8" s="6"/>
      <c r="Q8" s="6"/>
      <c r="R8" s="6"/>
      <c r="S8" s="6"/>
      <c r="T8" s="6"/>
      <c r="U8" s="6" t="s">
        <v>356</v>
      </c>
      <c r="V8" s="6" t="s">
        <v>394</v>
      </c>
      <c r="W8" s="6" t="s">
        <v>357</v>
      </c>
      <c r="X8" s="6"/>
      <c r="Y8" s="7">
        <f t="shared" si="1"/>
        <v>1</v>
      </c>
      <c r="Z8" s="8" t="str">
        <f t="shared" si="0"/>
        <v>Programada</v>
      </c>
    </row>
    <row r="9" spans="2:26" s="1" customFormat="1" ht="135" x14ac:dyDescent="0.15">
      <c r="B9" s="42"/>
      <c r="C9" s="44"/>
      <c r="D9" s="5" t="s">
        <v>50</v>
      </c>
      <c r="E9" s="6" t="s">
        <v>51</v>
      </c>
      <c r="F9" s="6" t="s">
        <v>52</v>
      </c>
      <c r="G9" s="6" t="s">
        <v>53</v>
      </c>
      <c r="H9" s="6" t="s">
        <v>32</v>
      </c>
      <c r="I9" s="6"/>
      <c r="J9" s="6"/>
      <c r="K9" s="6">
        <v>1</v>
      </c>
      <c r="L9" s="6"/>
      <c r="M9" s="6"/>
      <c r="N9" s="6"/>
      <c r="O9" s="6"/>
      <c r="P9" s="6"/>
      <c r="Q9" s="6"/>
      <c r="R9" s="6"/>
      <c r="S9" s="6"/>
      <c r="T9" s="6"/>
      <c r="U9" s="6" t="s">
        <v>356</v>
      </c>
      <c r="V9" s="6" t="s">
        <v>395</v>
      </c>
      <c r="W9" s="6" t="s">
        <v>357</v>
      </c>
      <c r="X9" s="6"/>
      <c r="Y9" s="7">
        <f t="shared" si="1"/>
        <v>1</v>
      </c>
      <c r="Z9" s="8" t="str">
        <f t="shared" si="0"/>
        <v>Programada</v>
      </c>
    </row>
    <row r="10" spans="2:26" ht="150" x14ac:dyDescent="0.2">
      <c r="B10" s="42"/>
      <c r="C10" s="43" t="s">
        <v>54</v>
      </c>
      <c r="D10" s="5" t="s">
        <v>55</v>
      </c>
      <c r="E10" s="6" t="s">
        <v>56</v>
      </c>
      <c r="F10" s="6" t="s">
        <v>57</v>
      </c>
      <c r="G10" s="6" t="s">
        <v>58</v>
      </c>
      <c r="H10" s="6" t="s">
        <v>32</v>
      </c>
      <c r="I10" s="6"/>
      <c r="J10" s="6"/>
      <c r="K10" s="6"/>
      <c r="L10" s="6">
        <v>1</v>
      </c>
      <c r="M10" s="6"/>
      <c r="N10" s="6"/>
      <c r="O10" s="6"/>
      <c r="P10" s="6">
        <v>1</v>
      </c>
      <c r="Q10" s="6"/>
      <c r="R10" s="6"/>
      <c r="S10" s="6"/>
      <c r="T10" s="6">
        <v>1</v>
      </c>
      <c r="U10" s="6" t="s">
        <v>356</v>
      </c>
      <c r="V10" s="6" t="s">
        <v>396</v>
      </c>
      <c r="W10" s="6" t="s">
        <v>357</v>
      </c>
      <c r="X10" s="6"/>
      <c r="Y10" s="7">
        <f t="shared" si="1"/>
        <v>1</v>
      </c>
      <c r="Z10" s="8" t="str">
        <f t="shared" si="0"/>
        <v>Programada</v>
      </c>
    </row>
    <row r="11" spans="2:26" s="1" customFormat="1" ht="225" x14ac:dyDescent="0.15">
      <c r="B11" s="42"/>
      <c r="C11" s="44"/>
      <c r="D11" s="5" t="s">
        <v>59</v>
      </c>
      <c r="E11" s="6" t="s">
        <v>60</v>
      </c>
      <c r="F11" s="6" t="s">
        <v>61</v>
      </c>
      <c r="G11" s="6" t="s">
        <v>62</v>
      </c>
      <c r="H11" s="6" t="s">
        <v>32</v>
      </c>
      <c r="I11" s="6"/>
      <c r="J11" s="6"/>
      <c r="K11" s="6">
        <v>1</v>
      </c>
      <c r="L11" s="6">
        <v>1</v>
      </c>
      <c r="M11" s="6">
        <v>1</v>
      </c>
      <c r="N11" s="6">
        <v>1</v>
      </c>
      <c r="O11" s="6">
        <v>1</v>
      </c>
      <c r="P11" s="6">
        <v>1</v>
      </c>
      <c r="Q11" s="6">
        <v>1</v>
      </c>
      <c r="R11" s="6">
        <v>1</v>
      </c>
      <c r="S11" s="6">
        <v>1</v>
      </c>
      <c r="T11" s="6">
        <v>1</v>
      </c>
      <c r="U11" s="6" t="s">
        <v>356</v>
      </c>
      <c r="V11" s="6" t="s">
        <v>397</v>
      </c>
      <c r="W11" s="6" t="s">
        <v>357</v>
      </c>
      <c r="X11" s="6"/>
      <c r="Y11" s="7">
        <f t="shared" si="1"/>
        <v>2</v>
      </c>
      <c r="Z11" s="8" t="str">
        <f t="shared" si="0"/>
        <v>Programada</v>
      </c>
    </row>
    <row r="12" spans="2:26" s="1" customFormat="1" ht="60" x14ac:dyDescent="0.15">
      <c r="B12" s="42"/>
      <c r="C12" s="44"/>
      <c r="D12" s="5" t="s">
        <v>63</v>
      </c>
      <c r="E12" s="6" t="s">
        <v>64</v>
      </c>
      <c r="F12" s="6" t="s">
        <v>65</v>
      </c>
      <c r="G12" s="6" t="s">
        <v>66</v>
      </c>
      <c r="H12" s="6" t="s">
        <v>32</v>
      </c>
      <c r="I12" s="6"/>
      <c r="J12" s="6"/>
      <c r="K12" s="6"/>
      <c r="L12" s="6"/>
      <c r="M12" s="6"/>
      <c r="N12" s="6">
        <v>1</v>
      </c>
      <c r="O12" s="6"/>
      <c r="P12" s="6"/>
      <c r="Q12" s="6"/>
      <c r="R12" s="6"/>
      <c r="S12" s="6"/>
      <c r="T12" s="6"/>
      <c r="U12" s="6" t="s">
        <v>2</v>
      </c>
      <c r="V12" s="6"/>
      <c r="W12" s="6" t="s">
        <v>372</v>
      </c>
      <c r="X12" s="6"/>
      <c r="Y12" s="7">
        <f t="shared" si="1"/>
        <v>0</v>
      </c>
      <c r="Z12" s="8" t="str">
        <f t="shared" si="0"/>
        <v>No Programada</v>
      </c>
    </row>
    <row r="13" spans="2:26" ht="90" x14ac:dyDescent="0.2">
      <c r="B13" s="42"/>
      <c r="C13" s="43" t="s">
        <v>67</v>
      </c>
      <c r="D13" s="5" t="s">
        <v>68</v>
      </c>
      <c r="E13" s="6" t="s">
        <v>69</v>
      </c>
      <c r="F13" s="6">
        <v>3</v>
      </c>
      <c r="G13" s="6" t="s">
        <v>70</v>
      </c>
      <c r="H13" s="6" t="s">
        <v>71</v>
      </c>
      <c r="I13" s="6">
        <v>1</v>
      </c>
      <c r="J13" s="6"/>
      <c r="K13" s="6"/>
      <c r="L13" s="6"/>
      <c r="M13" s="6">
        <v>1</v>
      </c>
      <c r="N13" s="6"/>
      <c r="O13" s="6"/>
      <c r="P13" s="6"/>
      <c r="Q13" s="6">
        <v>1</v>
      </c>
      <c r="R13" s="6"/>
      <c r="S13" s="6"/>
      <c r="T13" s="6"/>
      <c r="U13" s="6" t="s">
        <v>356</v>
      </c>
      <c r="V13" s="6" t="s">
        <v>398</v>
      </c>
      <c r="W13" s="6" t="s">
        <v>357</v>
      </c>
      <c r="X13" s="6"/>
      <c r="Y13" s="7">
        <f t="shared" si="1"/>
        <v>1</v>
      </c>
      <c r="Z13" s="8" t="str">
        <f t="shared" si="0"/>
        <v>Programada</v>
      </c>
    </row>
    <row r="14" spans="2:26" s="1" customFormat="1" ht="45" x14ac:dyDescent="0.15">
      <c r="B14" s="42"/>
      <c r="C14" s="44"/>
      <c r="D14" s="5" t="s">
        <v>72</v>
      </c>
      <c r="E14" s="6" t="s">
        <v>73</v>
      </c>
      <c r="F14" s="6" t="s">
        <v>74</v>
      </c>
      <c r="G14" s="6" t="s">
        <v>75</v>
      </c>
      <c r="H14" s="6" t="s">
        <v>32</v>
      </c>
      <c r="I14" s="6"/>
      <c r="J14" s="6"/>
      <c r="K14" s="6"/>
      <c r="L14" s="6"/>
      <c r="M14" s="6"/>
      <c r="N14" s="6"/>
      <c r="O14" s="6"/>
      <c r="P14" s="6">
        <v>1</v>
      </c>
      <c r="Q14" s="6"/>
      <c r="R14" s="6"/>
      <c r="S14" s="6"/>
      <c r="T14" s="6"/>
      <c r="U14" s="6" t="s">
        <v>2</v>
      </c>
      <c r="V14" s="6"/>
      <c r="W14" s="6" t="s">
        <v>372</v>
      </c>
      <c r="X14" s="6"/>
      <c r="Y14" s="7">
        <f t="shared" si="1"/>
        <v>0</v>
      </c>
      <c r="Z14" s="8" t="str">
        <f t="shared" si="0"/>
        <v>No Programada</v>
      </c>
    </row>
    <row r="15" spans="2:26" x14ac:dyDescent="0.2">
      <c r="B15" s="36"/>
      <c r="C15" s="37"/>
      <c r="D15" s="37"/>
      <c r="E15" s="37"/>
      <c r="F15" s="37"/>
      <c r="G15" s="37"/>
      <c r="H15" s="37"/>
      <c r="I15" s="37"/>
      <c r="J15" s="37"/>
      <c r="K15" s="37"/>
      <c r="L15" s="37"/>
      <c r="M15" s="37"/>
      <c r="N15" s="37"/>
      <c r="O15" s="37"/>
      <c r="P15" s="37"/>
      <c r="Q15" s="37"/>
      <c r="R15" s="37"/>
      <c r="S15" s="37"/>
      <c r="T15" s="38"/>
    </row>
  </sheetData>
  <autoFilter ref="Z1:Z15" xr:uid="{4C6621B2-F2EE-C74A-86D4-1BA8899119B2}"/>
  <mergeCells count="15">
    <mergeCell ref="B15:T15"/>
    <mergeCell ref="U1:Z1"/>
    <mergeCell ref="B3:B14"/>
    <mergeCell ref="C4:C5"/>
    <mergeCell ref="C6:C9"/>
    <mergeCell ref="C10:C12"/>
    <mergeCell ref="C13:C14"/>
    <mergeCell ref="I1:T1"/>
    <mergeCell ref="H1:H2"/>
    <mergeCell ref="G1:G2"/>
    <mergeCell ref="F1:F2"/>
    <mergeCell ref="E1:E2"/>
    <mergeCell ref="D1:D2"/>
    <mergeCell ref="C1:C2"/>
    <mergeCell ref="B1:B2"/>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F518E-ACD7-EE4C-BB83-C1F4357F82A3}">
  <dimension ref="B1:AF14"/>
  <sheetViews>
    <sheetView topLeftCell="C3" zoomScale="125" zoomScaleNormal="75" workbookViewId="0">
      <selection activeCell="AA4" sqref="AA4"/>
    </sheetView>
  </sheetViews>
  <sheetFormatPr baseColWidth="10" defaultColWidth="11.5" defaultRowHeight="14" x14ac:dyDescent="0.2"/>
  <cols>
    <col min="1" max="1" width="5.33203125" style="10" customWidth="1"/>
    <col min="2" max="2" width="17.5" style="10" customWidth="1"/>
    <col min="3" max="3" width="26.5" style="10" customWidth="1"/>
    <col min="4" max="4" width="15.83203125" style="10" customWidth="1"/>
    <col min="5" max="5" width="29" style="10" customWidth="1"/>
    <col min="6" max="6" width="17.5" style="10" customWidth="1"/>
    <col min="7" max="7" width="25.5" style="10" customWidth="1"/>
    <col min="8" max="8" width="23.83203125" style="10" customWidth="1"/>
    <col min="9" max="9" width="7.5" style="10" customWidth="1"/>
    <col min="10" max="20" width="7" style="10" customWidth="1"/>
    <col min="21" max="21" width="11.5" style="10"/>
    <col min="22" max="22" width="33.83203125" style="10" customWidth="1"/>
    <col min="23" max="26" width="11.5" style="10"/>
    <col min="27" max="27" width="11.5" style="10" customWidth="1"/>
    <col min="28" max="16384" width="11.5" style="10"/>
  </cols>
  <sheetData>
    <row r="1" spans="2:32" s="1" customFormat="1" ht="18" x14ac:dyDescent="0.15">
      <c r="B1" s="46" t="s">
        <v>0</v>
      </c>
      <c r="C1" s="46" t="s">
        <v>76</v>
      </c>
      <c r="D1" s="46" t="s">
        <v>2</v>
      </c>
      <c r="E1" s="46" t="s">
        <v>3</v>
      </c>
      <c r="F1" s="46" t="s">
        <v>4</v>
      </c>
      <c r="G1" s="46" t="s">
        <v>5</v>
      </c>
      <c r="H1" s="46" t="s">
        <v>6</v>
      </c>
      <c r="I1" s="39" t="s">
        <v>7</v>
      </c>
      <c r="J1" s="40"/>
      <c r="K1" s="40"/>
      <c r="L1" s="40"/>
      <c r="M1" s="40"/>
      <c r="N1" s="40"/>
      <c r="O1" s="40"/>
      <c r="P1" s="40"/>
      <c r="Q1" s="40"/>
      <c r="R1" s="40"/>
      <c r="S1" s="40"/>
      <c r="T1" s="45"/>
      <c r="U1" s="39" t="s">
        <v>354</v>
      </c>
      <c r="V1" s="40"/>
      <c r="W1" s="40"/>
      <c r="X1" s="40"/>
      <c r="Y1" s="40"/>
      <c r="Z1" s="40"/>
      <c r="AA1" s="40"/>
      <c r="AB1" s="40"/>
      <c r="AC1" s="40"/>
      <c r="AD1" s="40"/>
      <c r="AE1" s="40"/>
      <c r="AF1" s="45"/>
    </row>
    <row r="2" spans="2:32" s="1" customFormat="1" ht="51" x14ac:dyDescent="0.15">
      <c r="B2" s="47"/>
      <c r="C2" s="47"/>
      <c r="D2" s="47"/>
      <c r="E2" s="47"/>
      <c r="F2" s="47"/>
      <c r="G2" s="47"/>
      <c r="H2" s="47"/>
      <c r="I2" s="2" t="s">
        <v>8</v>
      </c>
      <c r="J2" s="2" t="s">
        <v>9</v>
      </c>
      <c r="K2" s="2" t="s">
        <v>10</v>
      </c>
      <c r="L2" s="2" t="s">
        <v>11</v>
      </c>
      <c r="M2" s="2" t="s">
        <v>12</v>
      </c>
      <c r="N2" s="2" t="s">
        <v>13</v>
      </c>
      <c r="O2" s="2" t="s">
        <v>14</v>
      </c>
      <c r="P2" s="2" t="s">
        <v>15</v>
      </c>
      <c r="Q2" s="2" t="s">
        <v>16</v>
      </c>
      <c r="R2" s="2" t="s">
        <v>17</v>
      </c>
      <c r="S2" s="2" t="s">
        <v>18</v>
      </c>
      <c r="T2" s="2" t="s">
        <v>19</v>
      </c>
      <c r="U2" s="2" t="s">
        <v>351</v>
      </c>
      <c r="V2" s="2" t="s">
        <v>352</v>
      </c>
      <c r="W2" s="2" t="s">
        <v>350</v>
      </c>
      <c r="X2" s="2" t="s">
        <v>353</v>
      </c>
      <c r="Y2" s="3" t="s">
        <v>384</v>
      </c>
      <c r="Z2" s="3" t="s">
        <v>383</v>
      </c>
    </row>
    <row r="3" spans="2:32" s="1" customFormat="1" ht="60" x14ac:dyDescent="0.15">
      <c r="B3" s="41" t="s">
        <v>77</v>
      </c>
      <c r="C3" s="43" t="s">
        <v>78</v>
      </c>
      <c r="D3" s="5" t="s">
        <v>79</v>
      </c>
      <c r="E3" s="6" t="s">
        <v>80</v>
      </c>
      <c r="F3" s="6" t="s">
        <v>81</v>
      </c>
      <c r="G3" s="12" t="s">
        <v>82</v>
      </c>
      <c r="H3" s="13" t="s">
        <v>26</v>
      </c>
      <c r="I3" s="6"/>
      <c r="J3" s="6"/>
      <c r="K3" s="6"/>
      <c r="L3" s="6"/>
      <c r="M3" s="6"/>
      <c r="N3" s="6"/>
      <c r="O3" s="6"/>
      <c r="P3" s="6"/>
      <c r="Q3" s="6"/>
      <c r="R3" s="6"/>
      <c r="S3" s="6"/>
      <c r="T3" s="6">
        <v>1</v>
      </c>
      <c r="U3" s="6" t="s">
        <v>356</v>
      </c>
      <c r="V3" s="6" t="s">
        <v>374</v>
      </c>
      <c r="W3" s="6" t="s">
        <v>357</v>
      </c>
      <c r="X3" s="6"/>
      <c r="Y3" s="6">
        <f>SUM(I3:L3)</f>
        <v>0</v>
      </c>
      <c r="Z3" s="6" t="s">
        <v>385</v>
      </c>
    </row>
    <row r="4" spans="2:32" s="1" customFormat="1" ht="75" x14ac:dyDescent="0.15">
      <c r="B4" s="42"/>
      <c r="C4" s="44"/>
      <c r="D4" s="5" t="s">
        <v>83</v>
      </c>
      <c r="E4" s="6" t="s">
        <v>84</v>
      </c>
      <c r="F4" s="6">
        <v>1</v>
      </c>
      <c r="G4" s="12" t="s">
        <v>85</v>
      </c>
      <c r="H4" s="13" t="s">
        <v>86</v>
      </c>
      <c r="I4" s="6"/>
      <c r="J4" s="6"/>
      <c r="K4" s="6">
        <v>1</v>
      </c>
      <c r="L4" s="6"/>
      <c r="M4" s="6"/>
      <c r="N4" s="6"/>
      <c r="O4" s="6"/>
      <c r="P4" s="6"/>
      <c r="Q4" s="6"/>
      <c r="R4" s="6"/>
      <c r="S4" s="6"/>
      <c r="T4" s="6"/>
      <c r="U4" s="6" t="s">
        <v>356</v>
      </c>
      <c r="V4" s="6" t="s">
        <v>389</v>
      </c>
      <c r="W4" s="6" t="s">
        <v>357</v>
      </c>
      <c r="X4" s="6"/>
      <c r="Y4" s="6">
        <f t="shared" ref="Y4:Y7" si="0">SUM(I4:L4)</f>
        <v>1</v>
      </c>
      <c r="Z4" s="6" t="str">
        <f t="shared" ref="Z4:Z7" si="1">IF(Y4&lt;&gt;0,"Programada","No Programada")</f>
        <v>Programada</v>
      </c>
      <c r="AA4" s="10"/>
      <c r="AB4" s="10"/>
      <c r="AC4" s="10"/>
      <c r="AD4" s="10"/>
      <c r="AE4" s="10"/>
      <c r="AF4" s="10"/>
    </row>
    <row r="5" spans="2:32" s="1" customFormat="1" ht="75" x14ac:dyDescent="0.15">
      <c r="B5" s="42"/>
      <c r="C5" s="43" t="s">
        <v>87</v>
      </c>
      <c r="D5" s="5" t="s">
        <v>88</v>
      </c>
      <c r="E5" s="6" t="s">
        <v>89</v>
      </c>
      <c r="F5" s="6">
        <v>1</v>
      </c>
      <c r="G5" s="12" t="s">
        <v>90</v>
      </c>
      <c r="H5" s="13" t="s">
        <v>86</v>
      </c>
      <c r="I5" s="6"/>
      <c r="J5" s="6"/>
      <c r="K5" s="6"/>
      <c r="L5" s="6">
        <v>1</v>
      </c>
      <c r="M5" s="6"/>
      <c r="N5" s="6"/>
      <c r="O5" s="6"/>
      <c r="P5" s="6"/>
      <c r="Q5" s="6"/>
      <c r="R5" s="6"/>
      <c r="S5" s="6"/>
      <c r="T5" s="6"/>
      <c r="U5" s="6" t="s">
        <v>356</v>
      </c>
      <c r="V5" s="6" t="s">
        <v>389</v>
      </c>
      <c r="W5" s="6" t="s">
        <v>357</v>
      </c>
      <c r="X5" s="6"/>
      <c r="Y5" s="6">
        <f t="shared" si="0"/>
        <v>1</v>
      </c>
      <c r="Z5" s="6" t="str">
        <f t="shared" si="1"/>
        <v>Programada</v>
      </c>
    </row>
    <row r="6" spans="2:32" s="1" customFormat="1" ht="30" x14ac:dyDescent="0.15">
      <c r="B6" s="42"/>
      <c r="C6" s="44"/>
      <c r="D6" s="5" t="s">
        <v>91</v>
      </c>
      <c r="E6" s="6" t="s">
        <v>92</v>
      </c>
      <c r="F6" s="6">
        <v>1</v>
      </c>
      <c r="G6" s="12" t="s">
        <v>93</v>
      </c>
      <c r="H6" s="13" t="s">
        <v>86</v>
      </c>
      <c r="I6" s="6"/>
      <c r="J6" s="6"/>
      <c r="K6" s="6"/>
      <c r="L6" s="6"/>
      <c r="M6" s="6">
        <v>1</v>
      </c>
      <c r="N6" s="6"/>
      <c r="O6" s="6"/>
      <c r="P6" s="6"/>
      <c r="Q6" s="6"/>
      <c r="R6" s="6"/>
      <c r="S6" s="6"/>
      <c r="T6" s="6"/>
      <c r="U6" s="6" t="s">
        <v>2</v>
      </c>
      <c r="V6" s="6"/>
      <c r="W6" s="6" t="s">
        <v>360</v>
      </c>
      <c r="X6" s="6"/>
      <c r="Y6" s="6">
        <f t="shared" si="0"/>
        <v>0</v>
      </c>
      <c r="Z6" s="6" t="str">
        <f t="shared" si="1"/>
        <v>No Programada</v>
      </c>
      <c r="AA6" s="10"/>
      <c r="AB6" s="10"/>
      <c r="AC6" s="10"/>
      <c r="AD6" s="10"/>
      <c r="AE6" s="10"/>
      <c r="AF6" s="10"/>
    </row>
    <row r="7" spans="2:32" s="1" customFormat="1" ht="45" x14ac:dyDescent="0.15">
      <c r="B7" s="42"/>
      <c r="C7" s="4" t="s">
        <v>94</v>
      </c>
      <c r="D7" s="5" t="s">
        <v>95</v>
      </c>
      <c r="E7" s="6" t="s">
        <v>96</v>
      </c>
      <c r="F7" s="6">
        <v>1</v>
      </c>
      <c r="G7" s="12" t="s">
        <v>97</v>
      </c>
      <c r="H7" s="13" t="s">
        <v>86</v>
      </c>
      <c r="I7" s="6"/>
      <c r="J7" s="6"/>
      <c r="K7" s="6"/>
      <c r="L7" s="6"/>
      <c r="M7" s="6"/>
      <c r="N7" s="6">
        <v>1</v>
      </c>
      <c r="O7" s="6"/>
      <c r="P7" s="6"/>
      <c r="Q7" s="6"/>
      <c r="R7" s="6"/>
      <c r="S7" s="6"/>
      <c r="T7" s="6"/>
      <c r="U7" s="6" t="s">
        <v>2</v>
      </c>
      <c r="V7" s="6"/>
      <c r="W7" s="6" t="s">
        <v>360</v>
      </c>
      <c r="X7" s="6"/>
      <c r="Y7" s="6">
        <f t="shared" si="0"/>
        <v>0</v>
      </c>
      <c r="Z7" s="6" t="str">
        <f t="shared" si="1"/>
        <v>No Programada</v>
      </c>
    </row>
    <row r="8" spans="2:32" s="1" customFormat="1" ht="16" x14ac:dyDescent="0.15">
      <c r="B8" s="42"/>
      <c r="C8" s="43" t="s">
        <v>98</v>
      </c>
      <c r="D8" s="5" t="s">
        <v>99</v>
      </c>
      <c r="E8" s="6"/>
      <c r="F8" s="6"/>
      <c r="G8" s="12"/>
      <c r="H8" s="13"/>
      <c r="I8" s="6"/>
      <c r="J8" s="6"/>
      <c r="K8" s="6"/>
      <c r="L8" s="6"/>
      <c r="M8" s="6"/>
      <c r="N8" s="6"/>
      <c r="O8" s="6"/>
      <c r="P8" s="6"/>
      <c r="Q8" s="6"/>
      <c r="R8" s="6"/>
      <c r="S8" s="6"/>
      <c r="T8" s="6"/>
      <c r="U8" s="6"/>
      <c r="V8" s="6"/>
      <c r="W8" s="6"/>
      <c r="X8" s="6"/>
      <c r="Y8" s="10"/>
      <c r="Z8" s="10"/>
    </row>
    <row r="9" spans="2:32" s="1" customFormat="1" ht="16" x14ac:dyDescent="0.15">
      <c r="B9" s="42"/>
      <c r="C9" s="44"/>
      <c r="D9" s="5" t="s">
        <v>100</v>
      </c>
      <c r="E9" s="6"/>
      <c r="F9" s="6"/>
      <c r="G9" s="12"/>
      <c r="H9" s="13"/>
      <c r="I9" s="6"/>
      <c r="J9" s="6"/>
      <c r="K9" s="6"/>
      <c r="L9" s="6"/>
      <c r="M9" s="6"/>
      <c r="N9" s="6"/>
      <c r="O9" s="6"/>
      <c r="P9" s="6"/>
      <c r="Q9" s="6"/>
      <c r="R9" s="6"/>
      <c r="S9" s="6"/>
      <c r="T9" s="6"/>
      <c r="U9" s="6"/>
      <c r="V9" s="6"/>
      <c r="W9" s="6"/>
      <c r="X9" s="6"/>
      <c r="Y9" s="10"/>
      <c r="Z9" s="10"/>
    </row>
    <row r="10" spans="2:32" s="1" customFormat="1" ht="16" x14ac:dyDescent="0.15">
      <c r="B10" s="42"/>
      <c r="C10" s="44"/>
      <c r="D10" s="5" t="s">
        <v>101</v>
      </c>
      <c r="E10" s="6"/>
      <c r="F10" s="6"/>
      <c r="G10" s="12"/>
      <c r="H10" s="13"/>
      <c r="I10" s="6"/>
      <c r="J10" s="6"/>
      <c r="K10" s="6"/>
      <c r="L10" s="6"/>
      <c r="M10" s="6"/>
      <c r="N10" s="6"/>
      <c r="O10" s="6"/>
      <c r="P10" s="6"/>
      <c r="Q10" s="6"/>
      <c r="R10" s="6"/>
      <c r="S10" s="6"/>
      <c r="T10" s="6"/>
      <c r="U10" s="6"/>
      <c r="V10" s="6"/>
      <c r="W10" s="6"/>
      <c r="X10" s="6"/>
      <c r="Y10" s="10"/>
      <c r="Z10" s="10"/>
      <c r="AA10" s="10"/>
      <c r="AB10" s="10"/>
      <c r="AC10" s="10"/>
      <c r="AD10" s="10"/>
      <c r="AE10" s="10"/>
      <c r="AF10" s="10"/>
    </row>
    <row r="11" spans="2:32" s="1" customFormat="1" ht="16" x14ac:dyDescent="0.15">
      <c r="B11" s="42"/>
      <c r="C11" s="44"/>
      <c r="D11" s="5" t="s">
        <v>102</v>
      </c>
      <c r="E11" s="6"/>
      <c r="F11" s="6"/>
      <c r="G11" s="12"/>
      <c r="H11" s="13"/>
      <c r="I11" s="6"/>
      <c r="J11" s="6"/>
      <c r="K11" s="6"/>
      <c r="L11" s="6"/>
      <c r="M11" s="6"/>
      <c r="N11" s="6"/>
      <c r="O11" s="6"/>
      <c r="P11" s="6"/>
      <c r="Q11" s="6"/>
      <c r="R11" s="6"/>
      <c r="S11" s="6"/>
      <c r="T11" s="6"/>
      <c r="U11" s="6"/>
      <c r="V11" s="6"/>
      <c r="W11" s="6"/>
      <c r="X11" s="6"/>
      <c r="Y11" s="10"/>
      <c r="Z11" s="10"/>
    </row>
    <row r="12" spans="2:32" s="1" customFormat="1" ht="16" x14ac:dyDescent="0.15">
      <c r="B12" s="48"/>
      <c r="C12" s="49"/>
      <c r="D12" s="5" t="s">
        <v>103</v>
      </c>
      <c r="E12" s="6"/>
      <c r="F12" s="6"/>
      <c r="G12" s="12"/>
      <c r="H12" s="13"/>
      <c r="I12" s="6"/>
      <c r="J12" s="6"/>
      <c r="K12" s="6"/>
      <c r="L12" s="6"/>
      <c r="M12" s="6"/>
      <c r="N12" s="6"/>
      <c r="O12" s="6"/>
      <c r="P12" s="6"/>
      <c r="Q12" s="6"/>
      <c r="R12" s="6"/>
      <c r="S12" s="6"/>
      <c r="T12" s="6"/>
      <c r="U12" s="6"/>
      <c r="V12" s="6"/>
      <c r="W12" s="6"/>
      <c r="X12" s="6"/>
      <c r="Y12" s="10"/>
      <c r="Z12" s="10"/>
    </row>
    <row r="13" spans="2:32" x14ac:dyDescent="0.2">
      <c r="B13" s="36"/>
      <c r="C13" s="37"/>
      <c r="D13" s="37"/>
      <c r="E13" s="37"/>
      <c r="F13" s="37"/>
      <c r="G13" s="37"/>
      <c r="H13" s="37"/>
      <c r="I13" s="37"/>
      <c r="J13" s="37"/>
      <c r="K13" s="37"/>
      <c r="L13" s="37"/>
      <c r="M13" s="37"/>
      <c r="N13" s="37"/>
      <c r="O13" s="37"/>
      <c r="P13" s="37"/>
      <c r="Q13" s="37"/>
      <c r="R13" s="37"/>
      <c r="S13" s="37"/>
      <c r="T13" s="38"/>
      <c r="U13" s="6"/>
      <c r="V13" s="6"/>
      <c r="W13" s="6"/>
      <c r="X13" s="6"/>
    </row>
    <row r="14" spans="2:32" x14ac:dyDescent="0.15">
      <c r="U14" s="6"/>
      <c r="V14" s="6"/>
      <c r="W14" s="6"/>
      <c r="X14" s="6"/>
      <c r="AA14" s="1"/>
      <c r="AB14" s="1"/>
      <c r="AC14" s="1"/>
      <c r="AD14" s="1"/>
      <c r="AE14" s="1"/>
      <c r="AF14" s="1"/>
    </row>
  </sheetData>
  <mergeCells count="14">
    <mergeCell ref="U1:AF1"/>
    <mergeCell ref="B3:B12"/>
    <mergeCell ref="C3:C4"/>
    <mergeCell ref="C5:C6"/>
    <mergeCell ref="C8:C12"/>
    <mergeCell ref="B13:T13"/>
    <mergeCell ref="B1:B2"/>
    <mergeCell ref="C1:C2"/>
    <mergeCell ref="D1:D2"/>
    <mergeCell ref="E1:E2"/>
    <mergeCell ref="F1:F2"/>
    <mergeCell ref="G1:G2"/>
    <mergeCell ref="H1:H2"/>
    <mergeCell ref="I1:T1"/>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AAD9-33E5-1F48-99A6-DB68D038CD04}">
  <dimension ref="B1:AF15"/>
  <sheetViews>
    <sheetView topLeftCell="C7" zoomScale="110" workbookViewId="0">
      <selection activeCell="U1" sqref="U1:AF1"/>
    </sheetView>
  </sheetViews>
  <sheetFormatPr baseColWidth="10" defaultColWidth="11.5" defaultRowHeight="14" x14ac:dyDescent="0.2"/>
  <cols>
    <col min="1" max="1" width="5.33203125" style="10" customWidth="1"/>
    <col min="2" max="2" width="17.5" style="10" customWidth="1"/>
    <col min="3" max="3" width="26.5" style="10" customWidth="1"/>
    <col min="4" max="4" width="12.5" style="10" customWidth="1"/>
    <col min="5" max="5" width="45.1640625" style="10" customWidth="1"/>
    <col min="6" max="6" width="18.33203125" style="10" customWidth="1"/>
    <col min="7" max="7" width="32" style="10" customWidth="1"/>
    <col min="8" max="8" width="23.6640625" style="10" customWidth="1"/>
    <col min="9" max="9" width="7.5" style="10" customWidth="1"/>
    <col min="10" max="20" width="7" style="10" customWidth="1"/>
    <col min="21" max="21" width="11.5" style="10"/>
    <col min="22" max="22" width="22.83203125" style="10" customWidth="1"/>
    <col min="23" max="24" width="11.5" style="10"/>
    <col min="25" max="25" width="16.33203125" style="10" customWidth="1"/>
    <col min="26" max="16384" width="11.5" style="10"/>
  </cols>
  <sheetData>
    <row r="1" spans="2:32" s="1" customFormat="1" ht="18" x14ac:dyDescent="0.15">
      <c r="B1" s="46" t="s">
        <v>0</v>
      </c>
      <c r="C1" s="46" t="s">
        <v>1</v>
      </c>
      <c r="D1" s="46" t="s">
        <v>2</v>
      </c>
      <c r="E1" s="46" t="s">
        <v>3</v>
      </c>
      <c r="F1" s="46" t="s">
        <v>4</v>
      </c>
      <c r="G1" s="46" t="s">
        <v>5</v>
      </c>
      <c r="H1" s="46" t="s">
        <v>6</v>
      </c>
      <c r="I1" s="39" t="s">
        <v>7</v>
      </c>
      <c r="J1" s="40"/>
      <c r="K1" s="40"/>
      <c r="L1" s="40"/>
      <c r="M1" s="40"/>
      <c r="N1" s="40"/>
      <c r="O1" s="40"/>
      <c r="P1" s="40"/>
      <c r="Q1" s="40"/>
      <c r="R1" s="40"/>
      <c r="S1" s="40"/>
      <c r="T1" s="45"/>
      <c r="U1" s="39" t="s">
        <v>354</v>
      </c>
      <c r="V1" s="40"/>
      <c r="W1" s="40"/>
      <c r="X1" s="40"/>
      <c r="Y1" s="40"/>
      <c r="Z1" s="40"/>
      <c r="AA1" s="40"/>
      <c r="AB1" s="40"/>
      <c r="AC1" s="40"/>
      <c r="AD1" s="40"/>
      <c r="AE1" s="40"/>
      <c r="AF1" s="45"/>
    </row>
    <row r="2" spans="2:32" s="1" customFormat="1" ht="53" customHeight="1" x14ac:dyDescent="0.15">
      <c r="B2" s="47"/>
      <c r="C2" s="47"/>
      <c r="D2" s="47"/>
      <c r="E2" s="47"/>
      <c r="F2" s="47"/>
      <c r="G2" s="47"/>
      <c r="H2" s="47"/>
      <c r="I2" s="2" t="s">
        <v>8</v>
      </c>
      <c r="J2" s="2" t="s">
        <v>9</v>
      </c>
      <c r="K2" s="2" t="s">
        <v>10</v>
      </c>
      <c r="L2" s="2" t="s">
        <v>11</v>
      </c>
      <c r="M2" s="2" t="s">
        <v>12</v>
      </c>
      <c r="N2" s="2" t="s">
        <v>13</v>
      </c>
      <c r="O2" s="2" t="s">
        <v>14</v>
      </c>
      <c r="P2" s="2" t="s">
        <v>15</v>
      </c>
      <c r="Q2" s="2" t="s">
        <v>16</v>
      </c>
      <c r="R2" s="2" t="s">
        <v>17</v>
      </c>
      <c r="S2" s="2" t="s">
        <v>18</v>
      </c>
      <c r="T2" s="2" t="s">
        <v>19</v>
      </c>
      <c r="U2" s="2" t="s">
        <v>351</v>
      </c>
      <c r="V2" s="2" t="s">
        <v>352</v>
      </c>
      <c r="W2" s="2" t="s">
        <v>350</v>
      </c>
      <c r="X2" s="2" t="s">
        <v>353</v>
      </c>
      <c r="Y2" s="3" t="s">
        <v>384</v>
      </c>
      <c r="Z2" s="3" t="s">
        <v>383</v>
      </c>
    </row>
    <row r="3" spans="2:32" s="1" customFormat="1" ht="60" x14ac:dyDescent="0.15">
      <c r="B3" s="50" t="s">
        <v>104</v>
      </c>
      <c r="C3" s="43" t="s">
        <v>105</v>
      </c>
      <c r="D3" s="6" t="s">
        <v>106</v>
      </c>
      <c r="E3" s="6" t="s">
        <v>107</v>
      </c>
      <c r="F3" s="12" t="s">
        <v>108</v>
      </c>
      <c r="G3" s="12" t="s">
        <v>109</v>
      </c>
      <c r="H3" s="6" t="s">
        <v>26</v>
      </c>
      <c r="I3" s="14"/>
      <c r="J3" s="14"/>
      <c r="K3" s="14"/>
      <c r="L3" s="14">
        <v>1</v>
      </c>
      <c r="M3" s="14"/>
      <c r="N3" s="14"/>
      <c r="O3" s="14"/>
      <c r="P3" s="14"/>
      <c r="Q3" s="14"/>
      <c r="R3" s="14"/>
      <c r="S3" s="14"/>
      <c r="T3" s="14"/>
      <c r="U3" s="6" t="s">
        <v>356</v>
      </c>
      <c r="V3" s="6" t="s">
        <v>375</v>
      </c>
      <c r="W3" s="6" t="s">
        <v>357</v>
      </c>
      <c r="X3" s="6"/>
      <c r="Y3" s="15">
        <f>SUM(I3:L3)</f>
        <v>1</v>
      </c>
      <c r="Z3" s="6" t="s">
        <v>385</v>
      </c>
    </row>
    <row r="4" spans="2:32" s="1" customFormat="1" ht="75" x14ac:dyDescent="0.15">
      <c r="B4" s="50"/>
      <c r="C4" s="44"/>
      <c r="D4" s="6" t="s">
        <v>110</v>
      </c>
      <c r="E4" s="6" t="s">
        <v>111</v>
      </c>
      <c r="F4" s="12" t="s">
        <v>112</v>
      </c>
      <c r="G4" s="12" t="s">
        <v>113</v>
      </c>
      <c r="H4" s="6" t="s">
        <v>26</v>
      </c>
      <c r="I4" s="14">
        <v>1</v>
      </c>
      <c r="J4" s="14">
        <v>1</v>
      </c>
      <c r="K4" s="14">
        <v>1</v>
      </c>
      <c r="L4" s="14">
        <v>1</v>
      </c>
      <c r="M4" s="14">
        <v>1</v>
      </c>
      <c r="N4" s="14">
        <v>1</v>
      </c>
      <c r="O4" s="14">
        <v>1</v>
      </c>
      <c r="P4" s="14">
        <v>1</v>
      </c>
      <c r="Q4" s="14">
        <v>1</v>
      </c>
      <c r="R4" s="14">
        <v>1</v>
      </c>
      <c r="S4" s="14">
        <v>1</v>
      </c>
      <c r="T4" s="14">
        <v>1</v>
      </c>
      <c r="U4" s="6" t="s">
        <v>356</v>
      </c>
      <c r="V4" s="6" t="s">
        <v>389</v>
      </c>
      <c r="W4" s="6" t="s">
        <v>357</v>
      </c>
      <c r="X4" s="6"/>
      <c r="Y4" s="15">
        <f t="shared" ref="Y4:Y14" si="0">SUM(I4:L4)</f>
        <v>4</v>
      </c>
      <c r="Z4" s="6" t="str">
        <f t="shared" ref="Z4:Z14" si="1">IF(Y4&lt;&gt;0,"Programada","No Programada")</f>
        <v>Programada</v>
      </c>
      <c r="AA4" s="10"/>
      <c r="AB4" s="10"/>
      <c r="AC4" s="10"/>
      <c r="AD4" s="10"/>
      <c r="AE4" s="10"/>
      <c r="AF4" s="10"/>
    </row>
    <row r="5" spans="2:32" s="1" customFormat="1" ht="30" x14ac:dyDescent="0.15">
      <c r="B5" s="50"/>
      <c r="C5" s="44"/>
      <c r="D5" s="6" t="s">
        <v>114</v>
      </c>
      <c r="E5" s="6" t="s">
        <v>115</v>
      </c>
      <c r="F5" s="12" t="s">
        <v>116</v>
      </c>
      <c r="G5" s="12" t="s">
        <v>117</v>
      </c>
      <c r="H5" s="6" t="s">
        <v>26</v>
      </c>
      <c r="I5" s="14"/>
      <c r="J5" s="14"/>
      <c r="K5" s="14"/>
      <c r="L5" s="14"/>
      <c r="M5" s="14"/>
      <c r="N5" s="14"/>
      <c r="O5" s="14">
        <v>1</v>
      </c>
      <c r="P5" s="14"/>
      <c r="Q5" s="14"/>
      <c r="R5" s="14"/>
      <c r="S5" s="14"/>
      <c r="T5" s="14"/>
      <c r="U5" s="6" t="s">
        <v>2</v>
      </c>
      <c r="V5" s="6"/>
      <c r="W5" s="6" t="s">
        <v>360</v>
      </c>
      <c r="X5" s="6"/>
      <c r="Y5" s="15">
        <f t="shared" si="0"/>
        <v>0</v>
      </c>
      <c r="Z5" s="6" t="str">
        <f t="shared" si="1"/>
        <v>No Programada</v>
      </c>
    </row>
    <row r="6" spans="2:32" s="1" customFormat="1" ht="75" x14ac:dyDescent="0.15">
      <c r="B6" s="50"/>
      <c r="C6" s="44"/>
      <c r="D6" s="6" t="s">
        <v>118</v>
      </c>
      <c r="E6" s="6" t="s">
        <v>119</v>
      </c>
      <c r="F6" s="12" t="s">
        <v>120</v>
      </c>
      <c r="G6" s="12" t="s">
        <v>121</v>
      </c>
      <c r="H6" s="6" t="s">
        <v>122</v>
      </c>
      <c r="I6" s="14"/>
      <c r="J6" s="14"/>
      <c r="K6" s="14">
        <v>1</v>
      </c>
      <c r="L6" s="14"/>
      <c r="M6" s="14"/>
      <c r="N6" s="14">
        <v>1</v>
      </c>
      <c r="O6" s="14"/>
      <c r="P6" s="14"/>
      <c r="Q6" s="14">
        <v>1</v>
      </c>
      <c r="R6" s="14"/>
      <c r="S6" s="14"/>
      <c r="T6" s="14">
        <v>1</v>
      </c>
      <c r="U6" s="6" t="s">
        <v>356</v>
      </c>
      <c r="V6" s="6" t="s">
        <v>379</v>
      </c>
      <c r="W6" s="6" t="s">
        <v>357</v>
      </c>
      <c r="X6" s="6"/>
      <c r="Y6" s="15">
        <f t="shared" si="0"/>
        <v>1</v>
      </c>
      <c r="Z6" s="6" t="str">
        <f t="shared" si="1"/>
        <v>Programada</v>
      </c>
      <c r="AA6" s="10"/>
      <c r="AB6" s="10"/>
      <c r="AC6" s="10"/>
      <c r="AD6" s="10"/>
      <c r="AE6" s="10"/>
      <c r="AF6" s="10"/>
    </row>
    <row r="7" spans="2:32" s="1" customFormat="1" ht="30" x14ac:dyDescent="0.15">
      <c r="B7" s="50"/>
      <c r="C7" s="44"/>
      <c r="D7" s="6" t="s">
        <v>123</v>
      </c>
      <c r="E7" s="6" t="s">
        <v>124</v>
      </c>
      <c r="F7" s="12" t="s">
        <v>125</v>
      </c>
      <c r="G7" s="12" t="s">
        <v>126</v>
      </c>
      <c r="H7" s="6" t="s">
        <v>122</v>
      </c>
      <c r="I7" s="14"/>
      <c r="J7" s="14"/>
      <c r="K7" s="14"/>
      <c r="L7" s="14"/>
      <c r="M7" s="14">
        <v>1</v>
      </c>
      <c r="N7" s="14"/>
      <c r="O7" s="14"/>
      <c r="P7" s="14"/>
      <c r="Q7" s="14"/>
      <c r="R7" s="14">
        <v>1</v>
      </c>
      <c r="S7" s="14"/>
      <c r="T7" s="14"/>
      <c r="U7" s="6" t="s">
        <v>2</v>
      </c>
      <c r="V7" s="6"/>
      <c r="W7" s="6" t="s">
        <v>360</v>
      </c>
      <c r="X7" s="6"/>
      <c r="Y7" s="15">
        <f t="shared" si="0"/>
        <v>0</v>
      </c>
      <c r="Z7" s="6" t="str">
        <f t="shared" si="1"/>
        <v>No Programada</v>
      </c>
    </row>
    <row r="8" spans="2:32" s="1" customFormat="1" ht="30" x14ac:dyDescent="0.15">
      <c r="B8" s="50"/>
      <c r="C8" s="44"/>
      <c r="D8" s="6" t="s">
        <v>127</v>
      </c>
      <c r="E8" s="6" t="s">
        <v>128</v>
      </c>
      <c r="F8" s="12" t="s">
        <v>125</v>
      </c>
      <c r="G8" s="12" t="s">
        <v>126</v>
      </c>
      <c r="H8" s="6" t="s">
        <v>122</v>
      </c>
      <c r="I8" s="14"/>
      <c r="J8" s="14"/>
      <c r="K8" s="14"/>
      <c r="L8" s="14">
        <v>1</v>
      </c>
      <c r="M8" s="14"/>
      <c r="N8" s="14"/>
      <c r="O8" s="14"/>
      <c r="P8" s="14"/>
      <c r="Q8" s="14">
        <v>1</v>
      </c>
      <c r="R8" s="14"/>
      <c r="S8" s="14"/>
      <c r="T8" s="14"/>
      <c r="U8" s="6" t="s">
        <v>356</v>
      </c>
      <c r="V8" s="6" t="s">
        <v>389</v>
      </c>
      <c r="W8" s="6" t="s">
        <v>357</v>
      </c>
      <c r="X8" s="6"/>
      <c r="Y8" s="15">
        <f t="shared" si="0"/>
        <v>1</v>
      </c>
      <c r="Z8" s="6" t="str">
        <f t="shared" si="1"/>
        <v>Programada</v>
      </c>
    </row>
    <row r="9" spans="2:32" s="1" customFormat="1" ht="45" x14ac:dyDescent="0.15">
      <c r="B9" s="50"/>
      <c r="C9" s="51" t="s">
        <v>129</v>
      </c>
      <c r="D9" s="6" t="s">
        <v>130</v>
      </c>
      <c r="E9" s="12" t="s">
        <v>131</v>
      </c>
      <c r="F9" s="12" t="s">
        <v>132</v>
      </c>
      <c r="G9" s="12" t="s">
        <v>133</v>
      </c>
      <c r="H9" s="6" t="s">
        <v>134</v>
      </c>
      <c r="I9" s="16"/>
      <c r="J9" s="16"/>
      <c r="K9" s="14"/>
      <c r="L9" s="16"/>
      <c r="M9" s="16"/>
      <c r="N9" s="16"/>
      <c r="O9" s="16"/>
      <c r="P9" s="16"/>
      <c r="Q9" s="14">
        <v>1</v>
      </c>
      <c r="R9" s="14"/>
      <c r="S9" s="16"/>
      <c r="T9" s="16"/>
      <c r="U9" s="6" t="s">
        <v>2</v>
      </c>
      <c r="V9" s="6"/>
      <c r="W9" s="6" t="s">
        <v>372</v>
      </c>
      <c r="X9" s="6"/>
      <c r="Y9" s="15">
        <f t="shared" si="0"/>
        <v>0</v>
      </c>
      <c r="Z9" s="6" t="str">
        <f t="shared" si="1"/>
        <v>No Programada</v>
      </c>
    </row>
    <row r="10" spans="2:32" s="1" customFormat="1" ht="45" x14ac:dyDescent="0.15">
      <c r="B10" s="50"/>
      <c r="C10" s="51"/>
      <c r="D10" s="6" t="s">
        <v>135</v>
      </c>
      <c r="E10" s="12" t="s">
        <v>136</v>
      </c>
      <c r="F10" s="12" t="s">
        <v>137</v>
      </c>
      <c r="G10" s="12" t="s">
        <v>138</v>
      </c>
      <c r="H10" s="6" t="s">
        <v>134</v>
      </c>
      <c r="I10" s="16"/>
      <c r="J10" s="16"/>
      <c r="K10" s="14"/>
      <c r="L10" s="16"/>
      <c r="M10" s="16"/>
      <c r="N10" s="16"/>
      <c r="O10" s="16"/>
      <c r="P10" s="16"/>
      <c r="Q10" s="16"/>
      <c r="R10" s="14">
        <v>1</v>
      </c>
      <c r="S10" s="16"/>
      <c r="T10" s="16"/>
      <c r="U10" s="6" t="s">
        <v>2</v>
      </c>
      <c r="V10" s="6"/>
      <c r="W10" s="6" t="s">
        <v>372</v>
      </c>
      <c r="X10" s="6"/>
      <c r="Y10" s="15">
        <f t="shared" si="0"/>
        <v>0</v>
      </c>
      <c r="Z10" s="6" t="str">
        <f t="shared" si="1"/>
        <v>No Programada</v>
      </c>
      <c r="AA10" s="10"/>
      <c r="AB10" s="10"/>
      <c r="AC10" s="10"/>
      <c r="AD10" s="10"/>
      <c r="AE10" s="10"/>
      <c r="AF10" s="10"/>
    </row>
    <row r="11" spans="2:32" s="1" customFormat="1" ht="60" x14ac:dyDescent="0.15">
      <c r="B11" s="50"/>
      <c r="C11" s="51"/>
      <c r="D11" s="6" t="s">
        <v>139</v>
      </c>
      <c r="E11" s="12" t="s">
        <v>140</v>
      </c>
      <c r="F11" s="12" t="s">
        <v>141</v>
      </c>
      <c r="G11" s="12" t="s">
        <v>142</v>
      </c>
      <c r="H11" s="6" t="s">
        <v>134</v>
      </c>
      <c r="I11" s="16"/>
      <c r="J11" s="16"/>
      <c r="K11" s="14"/>
      <c r="L11" s="16"/>
      <c r="M11" s="16"/>
      <c r="N11" s="16"/>
      <c r="O11" s="16"/>
      <c r="P11" s="16"/>
      <c r="Q11" s="16"/>
      <c r="R11" s="14">
        <v>1</v>
      </c>
      <c r="S11" s="16"/>
      <c r="T11" s="16"/>
      <c r="U11" s="6" t="s">
        <v>2</v>
      </c>
      <c r="V11" s="6"/>
      <c r="W11" s="6" t="s">
        <v>372</v>
      </c>
      <c r="X11" s="6"/>
      <c r="Y11" s="15">
        <f t="shared" si="0"/>
        <v>0</v>
      </c>
      <c r="Z11" s="6" t="str">
        <f t="shared" si="1"/>
        <v>No Programada</v>
      </c>
    </row>
    <row r="12" spans="2:32" s="1" customFormat="1" ht="60" x14ac:dyDescent="0.15">
      <c r="B12" s="50"/>
      <c r="C12" s="51"/>
      <c r="D12" s="6" t="s">
        <v>143</v>
      </c>
      <c r="E12" s="12" t="s">
        <v>144</v>
      </c>
      <c r="F12" s="12" t="s">
        <v>145</v>
      </c>
      <c r="G12" s="12" t="s">
        <v>146</v>
      </c>
      <c r="H12" s="6" t="s">
        <v>32</v>
      </c>
      <c r="I12" s="12">
        <v>1</v>
      </c>
      <c r="J12" s="12"/>
      <c r="K12" s="14"/>
      <c r="L12" s="12"/>
      <c r="M12" s="12">
        <v>1</v>
      </c>
      <c r="N12" s="12"/>
      <c r="O12" s="12"/>
      <c r="P12" s="12"/>
      <c r="Q12" s="12">
        <v>1</v>
      </c>
      <c r="R12" s="12"/>
      <c r="S12" s="16"/>
      <c r="T12" s="16"/>
      <c r="U12" s="6" t="s">
        <v>356</v>
      </c>
      <c r="V12" s="6" t="s">
        <v>389</v>
      </c>
      <c r="W12" s="6" t="s">
        <v>357</v>
      </c>
      <c r="X12" s="6"/>
      <c r="Y12" s="15">
        <f t="shared" si="0"/>
        <v>1</v>
      </c>
      <c r="Z12" s="6" t="str">
        <f t="shared" si="1"/>
        <v>Programada</v>
      </c>
    </row>
    <row r="13" spans="2:32" s="1" customFormat="1" ht="60" x14ac:dyDescent="0.15">
      <c r="B13" s="50"/>
      <c r="C13" s="4" t="s">
        <v>147</v>
      </c>
      <c r="D13" s="6" t="s">
        <v>148</v>
      </c>
      <c r="E13" s="6" t="s">
        <v>149</v>
      </c>
      <c r="F13" s="12" t="s">
        <v>150</v>
      </c>
      <c r="G13" s="12" t="s">
        <v>151</v>
      </c>
      <c r="H13" s="6" t="s">
        <v>26</v>
      </c>
      <c r="I13" s="14"/>
      <c r="J13" s="14"/>
      <c r="K13" s="14"/>
      <c r="L13" s="14"/>
      <c r="M13" s="14"/>
      <c r="N13" s="14"/>
      <c r="O13" s="14">
        <v>1</v>
      </c>
      <c r="P13" s="14"/>
      <c r="Q13" s="14"/>
      <c r="R13" s="14"/>
      <c r="S13" s="14"/>
      <c r="T13" s="14"/>
      <c r="U13" s="6" t="s">
        <v>356</v>
      </c>
      <c r="V13" s="6" t="s">
        <v>376</v>
      </c>
      <c r="W13" s="6" t="s">
        <v>357</v>
      </c>
      <c r="X13" s="6"/>
      <c r="Y13" s="15">
        <f t="shared" si="0"/>
        <v>0</v>
      </c>
      <c r="Z13" s="6" t="s">
        <v>385</v>
      </c>
      <c r="AA13" s="10"/>
      <c r="AB13" s="10"/>
      <c r="AC13" s="10"/>
      <c r="AD13" s="10"/>
      <c r="AE13" s="10"/>
      <c r="AF13" s="10"/>
    </row>
    <row r="14" spans="2:32" ht="30" x14ac:dyDescent="0.15">
      <c r="B14" s="50"/>
      <c r="C14" s="6" t="s">
        <v>152</v>
      </c>
      <c r="D14" s="6" t="s">
        <v>153</v>
      </c>
      <c r="E14" s="12" t="s">
        <v>154</v>
      </c>
      <c r="F14" s="12" t="s">
        <v>155</v>
      </c>
      <c r="G14" s="12" t="s">
        <v>156</v>
      </c>
      <c r="H14" s="6" t="s">
        <v>26</v>
      </c>
      <c r="I14" s="16"/>
      <c r="J14" s="16"/>
      <c r="K14" s="16"/>
      <c r="L14" s="6"/>
      <c r="M14" s="16"/>
      <c r="N14" s="16"/>
      <c r="O14" s="16"/>
      <c r="P14" s="16"/>
      <c r="Q14" s="16"/>
      <c r="R14" s="16"/>
      <c r="S14" s="16"/>
      <c r="T14" s="14">
        <v>1</v>
      </c>
      <c r="U14" s="6" t="s">
        <v>2</v>
      </c>
      <c r="V14" s="6"/>
      <c r="W14" s="6" t="s">
        <v>372</v>
      </c>
      <c r="X14" s="6"/>
      <c r="Y14" s="15">
        <f t="shared" si="0"/>
        <v>0</v>
      </c>
      <c r="Z14" s="6" t="str">
        <f t="shared" si="1"/>
        <v>No Programada</v>
      </c>
      <c r="AA14" s="1"/>
      <c r="AB14" s="1"/>
      <c r="AC14" s="1"/>
      <c r="AD14" s="1"/>
      <c r="AE14" s="1"/>
      <c r="AF14" s="1"/>
    </row>
    <row r="15" spans="2:32" x14ac:dyDescent="0.2">
      <c r="B15" s="36"/>
      <c r="C15" s="37"/>
      <c r="D15" s="37"/>
      <c r="E15" s="37"/>
      <c r="F15" s="37"/>
      <c r="G15" s="37"/>
      <c r="H15" s="37"/>
      <c r="I15" s="37"/>
      <c r="J15" s="37"/>
      <c r="K15" s="37"/>
      <c r="L15" s="37"/>
      <c r="M15" s="37"/>
      <c r="N15" s="37"/>
      <c r="O15" s="37"/>
      <c r="P15" s="37"/>
      <c r="Q15" s="37"/>
      <c r="R15" s="37"/>
      <c r="S15" s="37"/>
      <c r="T15" s="38"/>
    </row>
  </sheetData>
  <mergeCells count="13">
    <mergeCell ref="U1:AF1"/>
    <mergeCell ref="B3:B14"/>
    <mergeCell ref="C3:C8"/>
    <mergeCell ref="C9:C12"/>
    <mergeCell ref="B15:T15"/>
    <mergeCell ref="B1:B2"/>
    <mergeCell ref="C1:C2"/>
    <mergeCell ref="D1:D2"/>
    <mergeCell ref="E1:E2"/>
    <mergeCell ref="F1:F2"/>
    <mergeCell ref="G1:G2"/>
    <mergeCell ref="H1:H2"/>
    <mergeCell ref="I1:T1"/>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8B0C-9963-9245-9210-78B0BD952CB4}">
  <dimension ref="B2:AE24"/>
  <sheetViews>
    <sheetView topLeftCell="H17" zoomScale="125" zoomScaleNormal="75" workbookViewId="0">
      <selection activeCell="D23" sqref="A23:XFD23"/>
    </sheetView>
  </sheetViews>
  <sheetFormatPr baseColWidth="10" defaultColWidth="11.5" defaultRowHeight="14" x14ac:dyDescent="0.2"/>
  <cols>
    <col min="1" max="1" width="5.33203125" style="10" customWidth="1"/>
    <col min="2" max="2" width="17.5" style="10" customWidth="1"/>
    <col min="3" max="3" width="26.5" style="10" customWidth="1"/>
    <col min="4" max="4" width="12.1640625" style="10" customWidth="1"/>
    <col min="5" max="5" width="44" style="10" customWidth="1"/>
    <col min="6" max="6" width="14.5" style="10" customWidth="1"/>
    <col min="7" max="7" width="34" style="10" customWidth="1"/>
    <col min="8" max="8" width="25.5" style="10" customWidth="1"/>
    <col min="9" max="9" width="7.5" style="10" customWidth="1"/>
    <col min="10" max="20" width="7" style="10" customWidth="1"/>
    <col min="21" max="21" width="11.5" style="10"/>
    <col min="22" max="22" width="28.5" style="10" customWidth="1"/>
    <col min="23" max="23" width="11.5" style="10"/>
    <col min="24" max="24" width="20.83203125" style="10" customWidth="1"/>
    <col min="25" max="25" width="11.5" style="10"/>
    <col min="26" max="26" width="15.33203125" style="10" customWidth="1"/>
    <col min="27" max="16384" width="11.5" style="10"/>
  </cols>
  <sheetData>
    <row r="2" spans="2:31" s="1" customFormat="1" ht="18" x14ac:dyDescent="0.15">
      <c r="B2" s="46" t="s">
        <v>0</v>
      </c>
      <c r="C2" s="46" t="s">
        <v>1</v>
      </c>
      <c r="D2" s="46" t="s">
        <v>2</v>
      </c>
      <c r="E2" s="46" t="s">
        <v>3</v>
      </c>
      <c r="F2" s="46" t="s">
        <v>4</v>
      </c>
      <c r="G2" s="46" t="s">
        <v>5</v>
      </c>
      <c r="H2" s="46" t="s">
        <v>6</v>
      </c>
      <c r="I2" s="39" t="s">
        <v>7</v>
      </c>
      <c r="J2" s="40"/>
      <c r="K2" s="40"/>
      <c r="L2" s="40"/>
      <c r="M2" s="40"/>
      <c r="N2" s="40"/>
      <c r="O2" s="40"/>
      <c r="P2" s="40"/>
      <c r="Q2" s="40"/>
      <c r="R2" s="40"/>
      <c r="S2" s="40"/>
      <c r="T2" s="45"/>
      <c r="U2" s="39" t="s">
        <v>354</v>
      </c>
      <c r="V2" s="40"/>
      <c r="W2" s="40"/>
      <c r="X2" s="40"/>
      <c r="Y2" s="40"/>
      <c r="Z2" s="40"/>
      <c r="AA2" s="40"/>
      <c r="AB2" s="40"/>
      <c r="AC2" s="40"/>
      <c r="AD2" s="40"/>
      <c r="AE2" s="45"/>
    </row>
    <row r="3" spans="2:31" s="1" customFormat="1" ht="51" x14ac:dyDescent="0.15">
      <c r="B3" s="47"/>
      <c r="C3" s="47"/>
      <c r="D3" s="47"/>
      <c r="E3" s="47"/>
      <c r="F3" s="47"/>
      <c r="G3" s="47"/>
      <c r="H3" s="47"/>
      <c r="I3" s="2" t="s">
        <v>8</v>
      </c>
      <c r="J3" s="2" t="s">
        <v>9</v>
      </c>
      <c r="K3" s="2" t="s">
        <v>10</v>
      </c>
      <c r="L3" s="2" t="s">
        <v>11</v>
      </c>
      <c r="M3" s="2" t="s">
        <v>12</v>
      </c>
      <c r="N3" s="2" t="s">
        <v>13</v>
      </c>
      <c r="O3" s="2" t="s">
        <v>14</v>
      </c>
      <c r="P3" s="2" t="s">
        <v>15</v>
      </c>
      <c r="Q3" s="2" t="s">
        <v>16</v>
      </c>
      <c r="R3" s="2" t="s">
        <v>17</v>
      </c>
      <c r="S3" s="2" t="s">
        <v>18</v>
      </c>
      <c r="T3" s="2" t="s">
        <v>19</v>
      </c>
      <c r="U3" s="2" t="s">
        <v>351</v>
      </c>
      <c r="V3" s="2" t="s">
        <v>352</v>
      </c>
      <c r="W3" s="2" t="s">
        <v>350</v>
      </c>
      <c r="X3" s="2" t="s">
        <v>353</v>
      </c>
      <c r="Y3" s="3" t="s">
        <v>384</v>
      </c>
      <c r="Z3" s="3" t="s">
        <v>383</v>
      </c>
    </row>
    <row r="4" spans="2:31" s="1" customFormat="1" ht="45" x14ac:dyDescent="0.15">
      <c r="B4" s="52" t="s">
        <v>157</v>
      </c>
      <c r="C4" s="51" t="s">
        <v>158</v>
      </c>
      <c r="D4" s="6" t="s">
        <v>159</v>
      </c>
      <c r="E4" s="12" t="s">
        <v>160</v>
      </c>
      <c r="F4" s="6">
        <v>2</v>
      </c>
      <c r="G4" s="12" t="s">
        <v>161</v>
      </c>
      <c r="H4" s="6" t="s">
        <v>162</v>
      </c>
      <c r="I4" s="6"/>
      <c r="J4" s="6"/>
      <c r="K4" s="6"/>
      <c r="L4" s="6"/>
      <c r="M4" s="12"/>
      <c r="N4" s="14">
        <v>2</v>
      </c>
      <c r="O4" s="14"/>
      <c r="P4" s="14"/>
      <c r="Q4" s="14"/>
      <c r="R4" s="14"/>
      <c r="S4" s="14"/>
      <c r="T4" s="14"/>
      <c r="U4" s="6" t="s">
        <v>356</v>
      </c>
      <c r="V4" s="6" t="s">
        <v>378</v>
      </c>
      <c r="W4" s="6" t="s">
        <v>357</v>
      </c>
      <c r="X4" s="6"/>
      <c r="Y4" s="6">
        <v>0</v>
      </c>
      <c r="Z4" s="6" t="s">
        <v>385</v>
      </c>
    </row>
    <row r="5" spans="2:31" s="1" customFormat="1" ht="15" x14ac:dyDescent="0.15">
      <c r="B5" s="53"/>
      <c r="C5" s="51"/>
      <c r="D5" s="6" t="s">
        <v>163</v>
      </c>
      <c r="E5" s="12" t="s">
        <v>164</v>
      </c>
      <c r="F5" s="6">
        <v>1</v>
      </c>
      <c r="G5" s="12" t="s">
        <v>165</v>
      </c>
      <c r="H5" s="6" t="s">
        <v>166</v>
      </c>
      <c r="I5" s="6"/>
      <c r="J5" s="6"/>
      <c r="K5" s="6"/>
      <c r="L5" s="6"/>
      <c r="M5" s="12"/>
      <c r="N5" s="14">
        <v>1</v>
      </c>
      <c r="O5" s="14"/>
      <c r="P5" s="14"/>
      <c r="Q5" s="14"/>
      <c r="R5" s="14"/>
      <c r="S5" s="14"/>
      <c r="T5" s="14"/>
      <c r="U5" s="6" t="s">
        <v>2</v>
      </c>
      <c r="V5" s="6"/>
      <c r="W5" s="6" t="s">
        <v>360</v>
      </c>
      <c r="X5" s="6"/>
      <c r="Y5" s="6">
        <f>SUM(I5:L5)</f>
        <v>0</v>
      </c>
      <c r="Z5" s="6" t="str">
        <f>IF(Y5&lt;&gt;0,"Programada","No programada")</f>
        <v>No programada</v>
      </c>
      <c r="AA5" s="10"/>
      <c r="AB5" s="10"/>
      <c r="AC5" s="10"/>
      <c r="AD5" s="10"/>
      <c r="AE5" s="10"/>
    </row>
    <row r="6" spans="2:31" s="1" customFormat="1" ht="15" x14ac:dyDescent="0.15">
      <c r="B6" s="53"/>
      <c r="C6" s="51"/>
      <c r="D6" s="6" t="s">
        <v>167</v>
      </c>
      <c r="E6" s="12" t="s">
        <v>168</v>
      </c>
      <c r="F6" s="6">
        <v>1</v>
      </c>
      <c r="G6" s="12" t="s">
        <v>169</v>
      </c>
      <c r="H6" s="6" t="s">
        <v>166</v>
      </c>
      <c r="I6" s="6"/>
      <c r="J6" s="6"/>
      <c r="K6" s="6"/>
      <c r="L6" s="6"/>
      <c r="M6" s="12"/>
      <c r="N6" s="14"/>
      <c r="O6" s="14"/>
      <c r="P6" s="14">
        <v>1</v>
      </c>
      <c r="Q6" s="14"/>
      <c r="R6" s="14"/>
      <c r="S6" s="14"/>
      <c r="T6" s="14"/>
      <c r="U6" s="6" t="s">
        <v>2</v>
      </c>
      <c r="V6" s="6"/>
      <c r="W6" s="6" t="s">
        <v>360</v>
      </c>
      <c r="X6" s="6"/>
      <c r="Y6" s="6">
        <f t="shared" ref="Y6:Y23" si="0">SUM(I6:L6)</f>
        <v>0</v>
      </c>
      <c r="Z6" s="6" t="str">
        <f t="shared" ref="Z6:Z23" si="1">IF(Y6&lt;&gt;0,"Programada","No programada")</f>
        <v>No programada</v>
      </c>
    </row>
    <row r="7" spans="2:31" s="1" customFormat="1" ht="120" x14ac:dyDescent="0.15">
      <c r="B7" s="53"/>
      <c r="C7" s="51"/>
      <c r="D7" s="6" t="s">
        <v>170</v>
      </c>
      <c r="E7" s="12" t="s">
        <v>171</v>
      </c>
      <c r="F7" s="6">
        <v>1</v>
      </c>
      <c r="G7" s="12" t="s">
        <v>172</v>
      </c>
      <c r="H7" s="6" t="s">
        <v>166</v>
      </c>
      <c r="I7" s="6"/>
      <c r="J7" s="6"/>
      <c r="K7" s="6">
        <v>1</v>
      </c>
      <c r="L7" s="6"/>
      <c r="M7" s="12"/>
      <c r="N7" s="17"/>
      <c r="O7" s="16"/>
      <c r="P7" s="16"/>
      <c r="Q7" s="16"/>
      <c r="R7" s="16"/>
      <c r="S7" s="17"/>
      <c r="T7" s="16"/>
      <c r="U7" s="6" t="s">
        <v>356</v>
      </c>
      <c r="V7" s="18" t="s">
        <v>361</v>
      </c>
      <c r="W7" s="6" t="s">
        <v>357</v>
      </c>
      <c r="X7" s="6"/>
      <c r="Y7" s="6">
        <f t="shared" si="0"/>
        <v>1</v>
      </c>
      <c r="Z7" s="6" t="str">
        <f t="shared" si="1"/>
        <v>Programada</v>
      </c>
      <c r="AA7" s="10"/>
      <c r="AB7" s="10"/>
      <c r="AC7" s="10"/>
      <c r="AD7" s="10"/>
      <c r="AE7" s="10"/>
    </row>
    <row r="8" spans="2:31" s="1" customFormat="1" ht="90" x14ac:dyDescent="0.15">
      <c r="B8" s="53"/>
      <c r="C8" s="51"/>
      <c r="D8" s="6" t="s">
        <v>173</v>
      </c>
      <c r="E8" s="6" t="s">
        <v>174</v>
      </c>
      <c r="F8" s="12">
        <v>11</v>
      </c>
      <c r="G8" s="12" t="s">
        <v>175</v>
      </c>
      <c r="H8" s="6" t="s">
        <v>166</v>
      </c>
      <c r="I8" s="6">
        <v>1</v>
      </c>
      <c r="J8" s="6">
        <v>1</v>
      </c>
      <c r="K8" s="6">
        <v>1</v>
      </c>
      <c r="L8" s="6">
        <v>1</v>
      </c>
      <c r="M8" s="12">
        <v>1</v>
      </c>
      <c r="N8" s="12">
        <v>1</v>
      </c>
      <c r="O8" s="12">
        <v>1</v>
      </c>
      <c r="P8" s="12">
        <v>1</v>
      </c>
      <c r="Q8" s="12">
        <v>1</v>
      </c>
      <c r="R8" s="12">
        <v>1</v>
      </c>
      <c r="S8" s="12">
        <v>1</v>
      </c>
      <c r="T8" s="16"/>
      <c r="U8" s="6" t="s">
        <v>356</v>
      </c>
      <c r="V8" s="6" t="s">
        <v>386</v>
      </c>
      <c r="W8" s="6" t="s">
        <v>357</v>
      </c>
      <c r="X8" s="6"/>
      <c r="Y8" s="6">
        <f t="shared" si="0"/>
        <v>4</v>
      </c>
      <c r="Z8" s="6" t="str">
        <f t="shared" si="1"/>
        <v>Programada</v>
      </c>
    </row>
    <row r="9" spans="2:31" s="1" customFormat="1" ht="15" x14ac:dyDescent="0.15">
      <c r="B9" s="53"/>
      <c r="C9" s="51"/>
      <c r="D9" s="6" t="s">
        <v>176</v>
      </c>
      <c r="E9" s="12" t="s">
        <v>177</v>
      </c>
      <c r="F9" s="6">
        <v>1</v>
      </c>
      <c r="G9" s="12" t="s">
        <v>178</v>
      </c>
      <c r="H9" s="6" t="s">
        <v>166</v>
      </c>
      <c r="I9" s="6"/>
      <c r="J9" s="6"/>
      <c r="K9" s="6"/>
      <c r="L9" s="6"/>
      <c r="M9" s="12"/>
      <c r="N9" s="12">
        <v>1</v>
      </c>
      <c r="O9" s="16"/>
      <c r="P9" s="16"/>
      <c r="Q9" s="6"/>
      <c r="R9" s="16"/>
      <c r="S9" s="16"/>
      <c r="T9" s="16"/>
      <c r="U9" s="6" t="s">
        <v>2</v>
      </c>
      <c r="V9" s="6"/>
      <c r="W9" s="6" t="s">
        <v>360</v>
      </c>
      <c r="X9" s="6"/>
      <c r="Y9" s="6">
        <f t="shared" si="0"/>
        <v>0</v>
      </c>
      <c r="Z9" s="6" t="str">
        <f t="shared" si="1"/>
        <v>No programada</v>
      </c>
    </row>
    <row r="10" spans="2:31" s="1" customFormat="1" ht="45" x14ac:dyDescent="0.15">
      <c r="B10" s="53"/>
      <c r="C10" s="43" t="s">
        <v>179</v>
      </c>
      <c r="D10" s="6" t="s">
        <v>180</v>
      </c>
      <c r="E10" s="6" t="s">
        <v>181</v>
      </c>
      <c r="F10" s="17">
        <v>1</v>
      </c>
      <c r="G10" s="12" t="s">
        <v>182</v>
      </c>
      <c r="H10" s="6" t="s">
        <v>162</v>
      </c>
      <c r="I10" s="6"/>
      <c r="J10" s="6"/>
      <c r="K10" s="6"/>
      <c r="L10" s="6"/>
      <c r="M10" s="19">
        <v>1</v>
      </c>
      <c r="N10" s="16"/>
      <c r="O10" s="17"/>
      <c r="P10" s="16"/>
      <c r="Q10" s="6"/>
      <c r="R10" s="16"/>
      <c r="S10" s="19">
        <v>1</v>
      </c>
      <c r="T10" s="16"/>
      <c r="U10" s="6" t="s">
        <v>2</v>
      </c>
      <c r="V10" s="6"/>
      <c r="W10" s="6" t="s">
        <v>360</v>
      </c>
      <c r="X10" s="6"/>
      <c r="Y10" s="6">
        <f t="shared" si="0"/>
        <v>0</v>
      </c>
      <c r="Z10" s="6" t="str">
        <f t="shared" si="1"/>
        <v>No programada</v>
      </c>
    </row>
    <row r="11" spans="2:31" s="1" customFormat="1" ht="45" x14ac:dyDescent="0.15">
      <c r="B11" s="53"/>
      <c r="C11" s="44"/>
      <c r="D11" s="6" t="s">
        <v>183</v>
      </c>
      <c r="E11" s="6" t="s">
        <v>184</v>
      </c>
      <c r="F11" s="6">
        <v>2</v>
      </c>
      <c r="G11" s="12" t="s">
        <v>185</v>
      </c>
      <c r="H11" s="6" t="s">
        <v>166</v>
      </c>
      <c r="I11" s="6"/>
      <c r="J11" s="6"/>
      <c r="K11" s="6"/>
      <c r="L11" s="6"/>
      <c r="M11" s="12"/>
      <c r="N11" s="12">
        <v>1</v>
      </c>
      <c r="O11" s="12"/>
      <c r="P11" s="12"/>
      <c r="Q11" s="12"/>
      <c r="R11" s="12"/>
      <c r="S11" s="12"/>
      <c r="T11" s="12">
        <v>1</v>
      </c>
      <c r="U11" s="6" t="s">
        <v>2</v>
      </c>
      <c r="V11" s="6" t="s">
        <v>362</v>
      </c>
      <c r="W11" s="6" t="s">
        <v>360</v>
      </c>
      <c r="X11" s="6"/>
      <c r="Y11" s="6">
        <f t="shared" si="0"/>
        <v>0</v>
      </c>
      <c r="Z11" s="6" t="str">
        <f t="shared" si="1"/>
        <v>No programada</v>
      </c>
      <c r="AA11" s="10"/>
      <c r="AB11" s="10"/>
      <c r="AC11" s="10"/>
      <c r="AD11" s="10"/>
      <c r="AE11" s="10"/>
    </row>
    <row r="12" spans="2:31" s="1" customFormat="1" ht="75" x14ac:dyDescent="0.15">
      <c r="B12" s="53"/>
      <c r="C12" s="44"/>
      <c r="D12" s="6" t="s">
        <v>186</v>
      </c>
      <c r="E12" s="6" t="s">
        <v>187</v>
      </c>
      <c r="F12" s="6">
        <v>11</v>
      </c>
      <c r="G12" s="20" t="s">
        <v>188</v>
      </c>
      <c r="H12" s="20" t="s">
        <v>189</v>
      </c>
      <c r="I12" s="6">
        <v>1</v>
      </c>
      <c r="J12" s="6">
        <v>1</v>
      </c>
      <c r="K12" s="6">
        <v>1</v>
      </c>
      <c r="L12" s="6"/>
      <c r="M12" s="6">
        <v>2</v>
      </c>
      <c r="N12" s="6">
        <v>1</v>
      </c>
      <c r="O12" s="6">
        <v>1</v>
      </c>
      <c r="P12" s="6"/>
      <c r="Q12" s="6">
        <v>2</v>
      </c>
      <c r="R12" s="6">
        <v>1</v>
      </c>
      <c r="S12" s="6">
        <v>1</v>
      </c>
      <c r="T12" s="16"/>
      <c r="U12" s="6" t="s">
        <v>356</v>
      </c>
      <c r="V12" s="21" t="s">
        <v>399</v>
      </c>
      <c r="W12" s="6" t="s">
        <v>357</v>
      </c>
      <c r="X12" s="6"/>
      <c r="Y12" s="6">
        <f t="shared" si="0"/>
        <v>3</v>
      </c>
      <c r="Z12" s="6" t="str">
        <f t="shared" si="1"/>
        <v>Programada</v>
      </c>
    </row>
    <row r="13" spans="2:31" s="1" customFormat="1" ht="45" x14ac:dyDescent="0.15">
      <c r="B13" s="53"/>
      <c r="C13" s="54" t="s">
        <v>190</v>
      </c>
      <c r="D13" s="6" t="s">
        <v>191</v>
      </c>
      <c r="E13" s="6" t="s">
        <v>192</v>
      </c>
      <c r="F13" s="22">
        <v>0.9</v>
      </c>
      <c r="G13" s="20" t="s">
        <v>193</v>
      </c>
      <c r="H13" s="20" t="s">
        <v>194</v>
      </c>
      <c r="I13" s="6"/>
      <c r="J13" s="6"/>
      <c r="K13" s="6"/>
      <c r="L13" s="6"/>
      <c r="M13" s="6"/>
      <c r="N13" s="6"/>
      <c r="O13" s="6"/>
      <c r="P13" s="6"/>
      <c r="Q13" s="6"/>
      <c r="R13" s="6"/>
      <c r="S13" s="6"/>
      <c r="T13" s="17">
        <v>0.9</v>
      </c>
      <c r="U13" s="6" t="s">
        <v>356</v>
      </c>
      <c r="V13" s="6" t="s">
        <v>402</v>
      </c>
      <c r="W13" s="6" t="s">
        <v>360</v>
      </c>
      <c r="X13" s="6"/>
      <c r="Y13" s="6">
        <f t="shared" si="0"/>
        <v>0</v>
      </c>
      <c r="Z13" s="6" t="str">
        <f t="shared" si="1"/>
        <v>No programada</v>
      </c>
    </row>
    <row r="14" spans="2:31" s="1" customFormat="1" ht="270" x14ac:dyDescent="0.15">
      <c r="B14" s="53"/>
      <c r="C14" s="54"/>
      <c r="D14" s="6" t="s">
        <v>195</v>
      </c>
      <c r="E14" s="6" t="s">
        <v>196</v>
      </c>
      <c r="F14" s="6">
        <v>1</v>
      </c>
      <c r="G14" s="20" t="s">
        <v>197</v>
      </c>
      <c r="H14" s="20" t="s">
        <v>198</v>
      </c>
      <c r="I14" s="6">
        <v>1</v>
      </c>
      <c r="J14" s="6"/>
      <c r="K14" s="16"/>
      <c r="L14" s="16"/>
      <c r="M14" s="16"/>
      <c r="N14" s="16"/>
      <c r="O14" s="16"/>
      <c r="P14" s="16"/>
      <c r="Q14" s="16"/>
      <c r="R14" s="16"/>
      <c r="S14" s="16"/>
      <c r="T14" s="16"/>
      <c r="U14" s="6" t="s">
        <v>2</v>
      </c>
      <c r="V14" s="6" t="s">
        <v>380</v>
      </c>
      <c r="W14" s="6" t="s">
        <v>357</v>
      </c>
      <c r="X14" s="6"/>
      <c r="Y14" s="6">
        <f t="shared" si="0"/>
        <v>1</v>
      </c>
      <c r="Z14" s="6" t="str">
        <f t="shared" si="1"/>
        <v>Programada</v>
      </c>
      <c r="AA14" s="10"/>
      <c r="AB14" s="10"/>
      <c r="AC14" s="10"/>
      <c r="AD14" s="10"/>
      <c r="AE14" s="10"/>
    </row>
    <row r="15" spans="2:31" s="1" customFormat="1" ht="60" x14ac:dyDescent="0.15">
      <c r="B15" s="53"/>
      <c r="C15" s="54"/>
      <c r="D15" s="6" t="s">
        <v>199</v>
      </c>
      <c r="E15" s="6" t="s">
        <v>200</v>
      </c>
      <c r="F15" s="6">
        <v>3</v>
      </c>
      <c r="G15" s="8" t="s">
        <v>201</v>
      </c>
      <c r="H15" s="12" t="s">
        <v>198</v>
      </c>
      <c r="I15" s="16"/>
      <c r="J15" s="6"/>
      <c r="K15" s="16"/>
      <c r="L15" s="6">
        <v>1</v>
      </c>
      <c r="M15" s="6"/>
      <c r="N15" s="6"/>
      <c r="O15" s="6">
        <v>1</v>
      </c>
      <c r="P15" s="6"/>
      <c r="Q15" s="6">
        <v>1</v>
      </c>
      <c r="R15" s="16"/>
      <c r="S15" s="16"/>
      <c r="T15" s="16"/>
      <c r="U15" s="6" t="s">
        <v>356</v>
      </c>
      <c r="V15" s="6" t="s">
        <v>389</v>
      </c>
      <c r="W15" s="6" t="s">
        <v>357</v>
      </c>
      <c r="X15" s="6"/>
      <c r="Y15" s="6">
        <f t="shared" si="0"/>
        <v>1</v>
      </c>
      <c r="Z15" s="6" t="str">
        <f t="shared" si="1"/>
        <v>Programada</v>
      </c>
    </row>
    <row r="16" spans="2:31" s="1" customFormat="1" ht="60" x14ac:dyDescent="0.15">
      <c r="B16" s="53"/>
      <c r="C16" s="55" t="s">
        <v>202</v>
      </c>
      <c r="D16" s="6" t="s">
        <v>203</v>
      </c>
      <c r="E16" s="12" t="s">
        <v>204</v>
      </c>
      <c r="F16" s="6" t="s">
        <v>205</v>
      </c>
      <c r="G16" s="12" t="s">
        <v>206</v>
      </c>
      <c r="H16" s="6" t="s">
        <v>207</v>
      </c>
      <c r="I16" s="12"/>
      <c r="J16" s="12"/>
      <c r="K16" s="12"/>
      <c r="L16" s="12"/>
      <c r="M16" s="12"/>
      <c r="N16" s="12"/>
      <c r="O16" s="12"/>
      <c r="P16" s="12"/>
      <c r="Q16" s="12"/>
      <c r="R16" s="12">
        <v>1</v>
      </c>
      <c r="S16" s="12"/>
      <c r="T16" s="12"/>
      <c r="U16" s="12" t="s">
        <v>2</v>
      </c>
      <c r="V16" s="12"/>
      <c r="W16" s="12" t="s">
        <v>360</v>
      </c>
      <c r="X16" s="12"/>
      <c r="Y16" s="12">
        <f t="shared" si="0"/>
        <v>0</v>
      </c>
      <c r="Z16" s="6" t="str">
        <f t="shared" si="1"/>
        <v>No programada</v>
      </c>
    </row>
    <row r="17" spans="2:26" s="1" customFormat="1" ht="148" customHeight="1" x14ac:dyDescent="0.15">
      <c r="B17" s="53"/>
      <c r="C17" s="56"/>
      <c r="D17" s="6" t="s">
        <v>208</v>
      </c>
      <c r="E17" s="20" t="s">
        <v>209</v>
      </c>
      <c r="F17" s="23">
        <v>2</v>
      </c>
      <c r="G17" s="20" t="s">
        <v>210</v>
      </c>
      <c r="H17" s="20" t="s">
        <v>211</v>
      </c>
      <c r="I17" s="16"/>
      <c r="J17" s="6"/>
      <c r="K17" s="16"/>
      <c r="L17" s="6">
        <v>1</v>
      </c>
      <c r="M17" s="6"/>
      <c r="N17" s="6"/>
      <c r="O17" s="6"/>
      <c r="P17" s="6"/>
      <c r="Q17" s="6">
        <v>1</v>
      </c>
      <c r="R17" s="6"/>
      <c r="S17" s="16"/>
      <c r="T17" s="16"/>
      <c r="U17" s="6" t="s">
        <v>2</v>
      </c>
      <c r="V17" s="6" t="s">
        <v>381</v>
      </c>
      <c r="W17" s="6" t="s">
        <v>363</v>
      </c>
      <c r="X17" s="16"/>
      <c r="Y17" s="16">
        <f>SUM(I17:L17)</f>
        <v>1</v>
      </c>
      <c r="Z17" s="6" t="str">
        <f t="shared" si="1"/>
        <v>Programada</v>
      </c>
    </row>
    <row r="18" spans="2:26" s="1" customFormat="1" ht="42" x14ac:dyDescent="0.15">
      <c r="B18" s="53"/>
      <c r="C18" s="56"/>
      <c r="D18" s="6" t="s">
        <v>212</v>
      </c>
      <c r="E18" s="20" t="s">
        <v>213</v>
      </c>
      <c r="F18" s="22">
        <v>0.8</v>
      </c>
      <c r="G18" s="22" t="s">
        <v>214</v>
      </c>
      <c r="H18" s="20" t="s">
        <v>211</v>
      </c>
      <c r="I18" s="16"/>
      <c r="J18" s="6"/>
      <c r="K18" s="16"/>
      <c r="L18" s="16"/>
      <c r="M18" s="16"/>
      <c r="N18" s="16"/>
      <c r="O18" s="16"/>
      <c r="P18" s="16"/>
      <c r="Q18" s="16"/>
      <c r="R18" s="16"/>
      <c r="S18" s="16"/>
      <c r="T18" s="17">
        <v>0.8</v>
      </c>
      <c r="U18" s="17" t="s">
        <v>2</v>
      </c>
      <c r="V18" s="17" t="s">
        <v>400</v>
      </c>
      <c r="W18" s="17" t="s">
        <v>360</v>
      </c>
      <c r="X18" s="17"/>
      <c r="Y18" s="17">
        <f t="shared" si="0"/>
        <v>0</v>
      </c>
      <c r="Z18" s="6" t="str">
        <f t="shared" si="1"/>
        <v>No programada</v>
      </c>
    </row>
    <row r="19" spans="2:26" ht="56" x14ac:dyDescent="0.2">
      <c r="B19" s="53"/>
      <c r="C19" s="56"/>
      <c r="D19" s="6" t="s">
        <v>215</v>
      </c>
      <c r="E19" s="20" t="s">
        <v>216</v>
      </c>
      <c r="F19" s="23">
        <v>4</v>
      </c>
      <c r="G19" s="20" t="s">
        <v>217</v>
      </c>
      <c r="H19" s="20" t="s">
        <v>211</v>
      </c>
      <c r="I19" s="12">
        <v>1</v>
      </c>
      <c r="J19" s="12"/>
      <c r="K19" s="12"/>
      <c r="L19" s="12">
        <v>1</v>
      </c>
      <c r="M19" s="12"/>
      <c r="N19" s="12"/>
      <c r="O19" s="12">
        <v>1</v>
      </c>
      <c r="P19" s="12"/>
      <c r="Q19" s="12"/>
      <c r="R19" s="12">
        <v>1</v>
      </c>
      <c r="S19" s="12"/>
      <c r="T19" s="12"/>
      <c r="U19" s="12" t="s">
        <v>356</v>
      </c>
      <c r="V19" s="6" t="s">
        <v>389</v>
      </c>
      <c r="W19" s="12" t="s">
        <v>357</v>
      </c>
      <c r="X19" s="12"/>
      <c r="Y19" s="12">
        <f t="shared" si="0"/>
        <v>2</v>
      </c>
      <c r="Z19" s="6" t="str">
        <f t="shared" si="1"/>
        <v>Programada</v>
      </c>
    </row>
    <row r="20" spans="2:26" ht="120" x14ac:dyDescent="0.2">
      <c r="B20" s="53"/>
      <c r="C20" s="55" t="s">
        <v>218</v>
      </c>
      <c r="D20" s="6" t="s">
        <v>219</v>
      </c>
      <c r="E20" s="12" t="s">
        <v>220</v>
      </c>
      <c r="F20" s="19">
        <v>0.8</v>
      </c>
      <c r="G20" s="12" t="s">
        <v>221</v>
      </c>
      <c r="H20" s="6" t="s">
        <v>162</v>
      </c>
      <c r="I20" s="12"/>
      <c r="J20" s="12"/>
      <c r="K20" s="19">
        <v>0.2</v>
      </c>
      <c r="L20" s="12"/>
      <c r="M20" s="12"/>
      <c r="N20" s="19">
        <v>0.2</v>
      </c>
      <c r="O20" s="12"/>
      <c r="P20" s="12"/>
      <c r="Q20" s="19">
        <v>0.4</v>
      </c>
      <c r="R20" s="12"/>
      <c r="S20" s="12"/>
      <c r="T20" s="12"/>
      <c r="U20" s="12" t="s">
        <v>356</v>
      </c>
      <c r="V20" s="12" t="s">
        <v>364</v>
      </c>
      <c r="W20" s="6" t="s">
        <v>373</v>
      </c>
      <c r="X20" s="12"/>
      <c r="Y20" s="12">
        <f t="shared" si="0"/>
        <v>0.2</v>
      </c>
      <c r="Z20" s="6" t="str">
        <f t="shared" si="1"/>
        <v>Programada</v>
      </c>
    </row>
    <row r="21" spans="2:26" ht="30" x14ac:dyDescent="0.2">
      <c r="B21" s="53"/>
      <c r="C21" s="56"/>
      <c r="D21" s="6" t="s">
        <v>222</v>
      </c>
      <c r="E21" s="12" t="s">
        <v>223</v>
      </c>
      <c r="F21" s="12">
        <v>1</v>
      </c>
      <c r="G21" s="12" t="s">
        <v>224</v>
      </c>
      <c r="H21" s="6" t="s">
        <v>166</v>
      </c>
      <c r="I21" s="12"/>
      <c r="J21" s="12"/>
      <c r="K21" s="12"/>
      <c r="L21" s="12"/>
      <c r="M21" s="12"/>
      <c r="N21" s="12"/>
      <c r="O21" s="12"/>
      <c r="P21" s="12"/>
      <c r="Q21" s="12"/>
      <c r="R21" s="12"/>
      <c r="S21" s="12"/>
      <c r="T21" s="12">
        <v>1</v>
      </c>
      <c r="U21" s="12" t="s">
        <v>2</v>
      </c>
      <c r="V21" s="17" t="s">
        <v>400</v>
      </c>
      <c r="W21" s="12" t="s">
        <v>360</v>
      </c>
      <c r="X21" s="12"/>
      <c r="Y21" s="12">
        <f t="shared" si="0"/>
        <v>0</v>
      </c>
      <c r="Z21" s="6" t="str">
        <f t="shared" si="1"/>
        <v>No programada</v>
      </c>
    </row>
    <row r="22" spans="2:26" ht="15" x14ac:dyDescent="0.2">
      <c r="B22" s="53"/>
      <c r="C22" s="56"/>
      <c r="D22" s="6" t="s">
        <v>225</v>
      </c>
      <c r="E22" s="12" t="s">
        <v>226</v>
      </c>
      <c r="F22" s="12">
        <v>1</v>
      </c>
      <c r="G22" s="12" t="s">
        <v>227</v>
      </c>
      <c r="H22" s="6" t="s">
        <v>166</v>
      </c>
      <c r="I22" s="12"/>
      <c r="J22" s="12"/>
      <c r="K22" s="12"/>
      <c r="L22" s="12"/>
      <c r="M22" s="12"/>
      <c r="N22" s="12">
        <v>1</v>
      </c>
      <c r="O22" s="12"/>
      <c r="P22" s="12"/>
      <c r="Q22" s="12"/>
      <c r="R22" s="12"/>
      <c r="S22" s="12"/>
      <c r="T22" s="12"/>
      <c r="U22" s="12" t="s">
        <v>2</v>
      </c>
      <c r="V22" s="17" t="s">
        <v>400</v>
      </c>
      <c r="W22" s="12" t="s">
        <v>360</v>
      </c>
      <c r="X22" s="12"/>
      <c r="Y22" s="12">
        <f t="shared" si="0"/>
        <v>0</v>
      </c>
      <c r="Z22" s="6" t="str">
        <f t="shared" si="1"/>
        <v>No programada</v>
      </c>
    </row>
    <row r="23" spans="2:26" ht="45" x14ac:dyDescent="0.2">
      <c r="B23" s="53"/>
      <c r="C23" s="56"/>
      <c r="D23" s="6" t="s">
        <v>228</v>
      </c>
      <c r="E23" s="20" t="s">
        <v>229</v>
      </c>
      <c r="F23" s="23">
        <v>4</v>
      </c>
      <c r="G23" s="20" t="s">
        <v>230</v>
      </c>
      <c r="H23" s="20" t="s">
        <v>189</v>
      </c>
      <c r="I23" s="12">
        <v>1</v>
      </c>
      <c r="J23" s="12"/>
      <c r="K23" s="12"/>
      <c r="L23" s="12">
        <v>1</v>
      </c>
      <c r="M23" s="12"/>
      <c r="N23" s="12"/>
      <c r="O23" s="12">
        <v>1</v>
      </c>
      <c r="P23" s="12"/>
      <c r="Q23" s="12"/>
      <c r="R23" s="12">
        <v>1</v>
      </c>
      <c r="S23" s="12"/>
      <c r="T23" s="12"/>
      <c r="U23" s="12" t="s">
        <v>356</v>
      </c>
      <c r="V23" s="12" t="s">
        <v>401</v>
      </c>
      <c r="W23" s="6" t="s">
        <v>357</v>
      </c>
      <c r="X23" s="12"/>
      <c r="Y23" s="12">
        <f t="shared" si="0"/>
        <v>2</v>
      </c>
      <c r="Z23" s="6" t="str">
        <f t="shared" si="1"/>
        <v>Programada</v>
      </c>
    </row>
    <row r="24" spans="2:26" x14ac:dyDescent="0.2">
      <c r="B24" s="36"/>
      <c r="C24" s="37"/>
      <c r="D24" s="37"/>
      <c r="E24" s="37"/>
      <c r="F24" s="37"/>
      <c r="G24" s="37"/>
      <c r="H24" s="37"/>
      <c r="I24" s="37"/>
      <c r="J24" s="37"/>
      <c r="K24" s="37"/>
      <c r="L24" s="37"/>
      <c r="M24" s="37"/>
      <c r="N24" s="37"/>
      <c r="O24" s="37"/>
      <c r="P24" s="37"/>
      <c r="Q24" s="37"/>
      <c r="R24" s="37"/>
      <c r="S24" s="37"/>
      <c r="T24" s="38"/>
      <c r="U24" s="12"/>
      <c r="V24" s="12"/>
      <c r="W24" s="12"/>
      <c r="X24" s="12"/>
    </row>
  </sheetData>
  <mergeCells count="16">
    <mergeCell ref="U2:AE2"/>
    <mergeCell ref="B24:T24"/>
    <mergeCell ref="B4:B23"/>
    <mergeCell ref="C4:C9"/>
    <mergeCell ref="C10:C12"/>
    <mergeCell ref="C13:C15"/>
    <mergeCell ref="C16:C19"/>
    <mergeCell ref="C20:C23"/>
    <mergeCell ref="B2:B3"/>
    <mergeCell ref="C2:C3"/>
    <mergeCell ref="D2:D3"/>
    <mergeCell ref="E2:E3"/>
    <mergeCell ref="F2:F3"/>
    <mergeCell ref="G2:G3"/>
    <mergeCell ref="H2:H3"/>
    <mergeCell ref="I2:T2"/>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0D793-A4C5-4E40-9DCA-FF5466211987}">
  <dimension ref="B2:AF32"/>
  <sheetViews>
    <sheetView tabSelected="1" topLeftCell="C29" zoomScale="177" workbookViewId="0">
      <selection activeCell="D14" sqref="A14:XFD14"/>
    </sheetView>
  </sheetViews>
  <sheetFormatPr baseColWidth="10" defaultColWidth="11.5" defaultRowHeight="14" x14ac:dyDescent="0.2"/>
  <cols>
    <col min="1" max="1" width="5.33203125" style="10" customWidth="1"/>
    <col min="2" max="2" width="17.5" style="10" customWidth="1"/>
    <col min="3" max="3" width="26.5" style="10" customWidth="1"/>
    <col min="4" max="4" width="11.5" style="10"/>
    <col min="5" max="5" width="42.5" style="10" customWidth="1"/>
    <col min="6" max="6" width="16.5" style="10" customWidth="1"/>
    <col min="7" max="7" width="25.5" style="10" customWidth="1"/>
    <col min="8" max="8" width="24.83203125" style="10" customWidth="1"/>
    <col min="9" max="9" width="7.5" style="10" customWidth="1"/>
    <col min="10" max="20" width="7" style="10" customWidth="1"/>
    <col min="21" max="21" width="11.5" style="10"/>
    <col min="22" max="22" width="57.5" style="10" customWidth="1"/>
    <col min="23" max="23" width="11.5" style="10"/>
    <col min="24" max="24" width="21.5" style="10" customWidth="1"/>
    <col min="25" max="16384" width="11.5" style="10"/>
  </cols>
  <sheetData>
    <row r="2" spans="2:32" s="1" customFormat="1" ht="18" x14ac:dyDescent="0.15">
      <c r="B2" s="46" t="s">
        <v>0</v>
      </c>
      <c r="C2" s="46" t="s">
        <v>1</v>
      </c>
      <c r="D2" s="46" t="s">
        <v>2</v>
      </c>
      <c r="E2" s="46" t="s">
        <v>3</v>
      </c>
      <c r="F2" s="46" t="s">
        <v>4</v>
      </c>
      <c r="G2" s="46" t="s">
        <v>5</v>
      </c>
      <c r="H2" s="46" t="s">
        <v>6</v>
      </c>
      <c r="I2" s="39" t="s">
        <v>7</v>
      </c>
      <c r="J2" s="40"/>
      <c r="K2" s="40"/>
      <c r="L2" s="40"/>
      <c r="M2" s="40"/>
      <c r="N2" s="40"/>
      <c r="O2" s="40"/>
      <c r="P2" s="40"/>
      <c r="Q2" s="40"/>
      <c r="R2" s="40"/>
      <c r="S2" s="40"/>
      <c r="T2" s="45"/>
      <c r="U2" s="39" t="s">
        <v>354</v>
      </c>
      <c r="V2" s="40"/>
      <c r="W2" s="40"/>
      <c r="X2" s="40"/>
      <c r="Y2" s="40"/>
      <c r="Z2" s="40"/>
      <c r="AA2" s="40"/>
      <c r="AB2" s="40"/>
      <c r="AC2" s="40"/>
      <c r="AD2" s="40"/>
      <c r="AE2" s="40"/>
      <c r="AF2" s="45"/>
    </row>
    <row r="3" spans="2:32" s="1" customFormat="1" ht="51" x14ac:dyDescent="0.15">
      <c r="B3" s="47"/>
      <c r="C3" s="47"/>
      <c r="D3" s="47"/>
      <c r="E3" s="47"/>
      <c r="F3" s="47"/>
      <c r="G3" s="47"/>
      <c r="H3" s="47"/>
      <c r="I3" s="2" t="s">
        <v>8</v>
      </c>
      <c r="J3" s="2" t="s">
        <v>9</v>
      </c>
      <c r="K3" s="2" t="s">
        <v>10</v>
      </c>
      <c r="L3" s="2" t="s">
        <v>11</v>
      </c>
      <c r="M3" s="2" t="s">
        <v>12</v>
      </c>
      <c r="N3" s="2" t="s">
        <v>13</v>
      </c>
      <c r="O3" s="2" t="s">
        <v>14</v>
      </c>
      <c r="P3" s="2" t="s">
        <v>15</v>
      </c>
      <c r="Q3" s="2" t="s">
        <v>16</v>
      </c>
      <c r="R3" s="2" t="s">
        <v>17</v>
      </c>
      <c r="S3" s="2" t="s">
        <v>18</v>
      </c>
      <c r="T3" s="2" t="s">
        <v>19</v>
      </c>
      <c r="U3" s="2" t="s">
        <v>351</v>
      </c>
      <c r="V3" s="2" t="s">
        <v>352</v>
      </c>
      <c r="W3" s="2" t="s">
        <v>350</v>
      </c>
      <c r="X3" s="2" t="s">
        <v>353</v>
      </c>
      <c r="Y3" s="3" t="s">
        <v>384</v>
      </c>
      <c r="Z3" s="3" t="s">
        <v>383</v>
      </c>
    </row>
    <row r="4" spans="2:32" s="1" customFormat="1" ht="30" x14ac:dyDescent="0.15">
      <c r="B4" s="57" t="s">
        <v>231</v>
      </c>
      <c r="C4" s="55" t="s">
        <v>232</v>
      </c>
      <c r="D4" s="5" t="s">
        <v>233</v>
      </c>
      <c r="E4" s="6" t="s">
        <v>234</v>
      </c>
      <c r="F4" s="6" t="s">
        <v>235</v>
      </c>
      <c r="G4" s="6" t="s">
        <v>236</v>
      </c>
      <c r="H4" s="6" t="s">
        <v>237</v>
      </c>
      <c r="I4" s="14">
        <v>1</v>
      </c>
      <c r="J4" s="24"/>
      <c r="K4" s="14"/>
      <c r="L4" s="24"/>
      <c r="M4" s="25"/>
      <c r="N4" s="25"/>
      <c r="O4" s="25"/>
      <c r="P4" s="25"/>
      <c r="Q4" s="25"/>
      <c r="R4" s="25"/>
      <c r="S4" s="25"/>
      <c r="T4" s="25"/>
      <c r="U4" s="6" t="s">
        <v>356</v>
      </c>
      <c r="V4" s="6" t="s">
        <v>377</v>
      </c>
      <c r="W4" s="6" t="s">
        <v>357</v>
      </c>
      <c r="X4" s="6"/>
      <c r="Y4" s="6">
        <f>SUM(I4:L4)</f>
        <v>1</v>
      </c>
      <c r="Z4" s="6" t="str">
        <f>IF(Y4&lt;&gt;0,"Programada","No Programada")</f>
        <v>Programada</v>
      </c>
    </row>
    <row r="5" spans="2:32" s="1" customFormat="1" ht="30" x14ac:dyDescent="0.15">
      <c r="B5" s="58"/>
      <c r="C5" s="56"/>
      <c r="D5" s="5" t="s">
        <v>238</v>
      </c>
      <c r="E5" s="6" t="s">
        <v>239</v>
      </c>
      <c r="F5" s="6" t="s">
        <v>240</v>
      </c>
      <c r="G5" s="6" t="s">
        <v>236</v>
      </c>
      <c r="H5" s="6" t="s">
        <v>237</v>
      </c>
      <c r="I5" s="14">
        <v>1</v>
      </c>
      <c r="J5" s="24"/>
      <c r="K5" s="26"/>
      <c r="L5" s="24"/>
      <c r="M5" s="25"/>
      <c r="N5" s="26"/>
      <c r="O5" s="26"/>
      <c r="P5" s="25"/>
      <c r="Q5" s="26"/>
      <c r="R5" s="25"/>
      <c r="S5" s="25"/>
      <c r="T5" s="26"/>
      <c r="U5" s="6" t="s">
        <v>356</v>
      </c>
      <c r="V5" s="6" t="s">
        <v>377</v>
      </c>
      <c r="W5" s="6" t="s">
        <v>357</v>
      </c>
      <c r="X5" s="6"/>
      <c r="Y5" s="6">
        <f t="shared" ref="Y5:Y31" si="0">SUM(I5:L5)</f>
        <v>1</v>
      </c>
      <c r="Z5" s="6" t="str">
        <f t="shared" ref="Z5:Z31" si="1">IF(Y5&lt;&gt;0,"Programada","No Programada")</f>
        <v>Programada</v>
      </c>
      <c r="AA5" s="10"/>
      <c r="AB5" s="10"/>
      <c r="AC5" s="10"/>
      <c r="AD5" s="10"/>
      <c r="AE5" s="10"/>
      <c r="AF5" s="10"/>
    </row>
    <row r="6" spans="2:32" s="1" customFormat="1" ht="30" x14ac:dyDescent="0.15">
      <c r="B6" s="58"/>
      <c r="C6" s="56"/>
      <c r="D6" s="5" t="s">
        <v>241</v>
      </c>
      <c r="E6" s="6" t="s">
        <v>242</v>
      </c>
      <c r="F6" s="6" t="s">
        <v>243</v>
      </c>
      <c r="G6" s="6" t="s">
        <v>244</v>
      </c>
      <c r="H6" s="6" t="s">
        <v>237</v>
      </c>
      <c r="I6" s="14">
        <v>1</v>
      </c>
      <c r="J6" s="14"/>
      <c r="K6" s="14"/>
      <c r="L6" s="24"/>
      <c r="M6" s="25"/>
      <c r="N6" s="25"/>
      <c r="O6" s="25"/>
      <c r="P6" s="25"/>
      <c r="Q6" s="25"/>
      <c r="R6" s="25"/>
      <c r="S6" s="25"/>
      <c r="T6" s="25"/>
      <c r="U6" s="6" t="s">
        <v>356</v>
      </c>
      <c r="V6" s="6" t="s">
        <v>377</v>
      </c>
      <c r="W6" s="6" t="s">
        <v>357</v>
      </c>
      <c r="X6" s="6"/>
      <c r="Y6" s="6">
        <f t="shared" si="0"/>
        <v>1</v>
      </c>
      <c r="Z6" s="6" t="str">
        <f t="shared" si="1"/>
        <v>Programada</v>
      </c>
    </row>
    <row r="7" spans="2:32" s="1" customFormat="1" ht="60" x14ac:dyDescent="0.15">
      <c r="B7" s="58"/>
      <c r="C7" s="56"/>
      <c r="D7" s="5" t="s">
        <v>245</v>
      </c>
      <c r="E7" s="6" t="s">
        <v>246</v>
      </c>
      <c r="F7" s="6" t="s">
        <v>247</v>
      </c>
      <c r="G7" s="6" t="s">
        <v>248</v>
      </c>
      <c r="H7" s="6" t="s">
        <v>237</v>
      </c>
      <c r="I7" s="6"/>
      <c r="J7" s="14"/>
      <c r="K7" s="6"/>
      <c r="L7" s="25"/>
      <c r="M7" s="25"/>
      <c r="N7" s="25"/>
      <c r="O7" s="25"/>
      <c r="P7" s="25"/>
      <c r="Q7" s="25"/>
      <c r="R7" s="25"/>
      <c r="S7" s="25"/>
      <c r="T7" s="6">
        <v>1</v>
      </c>
      <c r="U7" s="6" t="s">
        <v>2</v>
      </c>
      <c r="V7" s="6"/>
      <c r="W7" s="6" t="s">
        <v>367</v>
      </c>
      <c r="X7" s="6"/>
      <c r="Y7" s="6">
        <f t="shared" si="0"/>
        <v>0</v>
      </c>
      <c r="Z7" s="6" t="str">
        <f t="shared" si="1"/>
        <v>No Programada</v>
      </c>
      <c r="AA7" s="10"/>
      <c r="AB7" s="10"/>
      <c r="AC7" s="10"/>
      <c r="AD7" s="10"/>
      <c r="AE7" s="10"/>
      <c r="AF7" s="10"/>
    </row>
    <row r="8" spans="2:32" s="1" customFormat="1" ht="30" x14ac:dyDescent="0.15">
      <c r="B8" s="58"/>
      <c r="C8" s="56"/>
      <c r="D8" s="5" t="s">
        <v>249</v>
      </c>
      <c r="E8" s="6" t="s">
        <v>250</v>
      </c>
      <c r="F8" s="6" t="s">
        <v>251</v>
      </c>
      <c r="G8" s="6" t="s">
        <v>252</v>
      </c>
      <c r="H8" s="6" t="s">
        <v>237</v>
      </c>
      <c r="I8" s="17">
        <v>1</v>
      </c>
      <c r="J8" s="17">
        <v>1</v>
      </c>
      <c r="K8" s="17">
        <v>1</v>
      </c>
      <c r="L8" s="17">
        <v>1</v>
      </c>
      <c r="M8" s="17">
        <v>1</v>
      </c>
      <c r="N8" s="17">
        <v>1</v>
      </c>
      <c r="O8" s="17">
        <v>1</v>
      </c>
      <c r="P8" s="17">
        <v>1</v>
      </c>
      <c r="Q8" s="17">
        <v>1</v>
      </c>
      <c r="R8" s="17">
        <v>1</v>
      </c>
      <c r="S8" s="17">
        <v>1</v>
      </c>
      <c r="T8" s="17">
        <v>1</v>
      </c>
      <c r="U8" s="6" t="s">
        <v>356</v>
      </c>
      <c r="V8" s="6" t="s">
        <v>389</v>
      </c>
      <c r="W8" s="6" t="s">
        <v>357</v>
      </c>
      <c r="X8" s="6"/>
      <c r="Y8" s="6">
        <f t="shared" si="0"/>
        <v>4</v>
      </c>
      <c r="Z8" s="6" t="str">
        <f t="shared" si="1"/>
        <v>Programada</v>
      </c>
    </row>
    <row r="9" spans="2:32" s="1" customFormat="1" ht="45" x14ac:dyDescent="0.15">
      <c r="B9" s="58"/>
      <c r="C9" s="56"/>
      <c r="D9" s="5" t="s">
        <v>253</v>
      </c>
      <c r="E9" s="6" t="s">
        <v>254</v>
      </c>
      <c r="F9" s="6" t="s">
        <v>255</v>
      </c>
      <c r="G9" s="6" t="s">
        <v>256</v>
      </c>
      <c r="H9" s="6" t="s">
        <v>237</v>
      </c>
      <c r="I9" s="14"/>
      <c r="J9" s="14"/>
      <c r="K9" s="17">
        <v>1</v>
      </c>
      <c r="L9" s="14"/>
      <c r="M9" s="6"/>
      <c r="N9" s="17">
        <v>1</v>
      </c>
      <c r="O9" s="6"/>
      <c r="P9" s="6"/>
      <c r="Q9" s="17">
        <v>1</v>
      </c>
      <c r="R9" s="6"/>
      <c r="S9" s="6"/>
      <c r="T9" s="17">
        <v>1</v>
      </c>
      <c r="U9" s="6" t="s">
        <v>356</v>
      </c>
      <c r="V9" s="6" t="s">
        <v>389</v>
      </c>
      <c r="W9" s="6" t="s">
        <v>357</v>
      </c>
      <c r="X9" s="6"/>
      <c r="Y9" s="6">
        <f t="shared" si="0"/>
        <v>1</v>
      </c>
      <c r="Z9" s="6" t="str">
        <f t="shared" si="1"/>
        <v>Programada</v>
      </c>
    </row>
    <row r="10" spans="2:32" s="1" customFormat="1" ht="45" x14ac:dyDescent="0.15">
      <c r="B10" s="58"/>
      <c r="C10" s="56"/>
      <c r="D10" s="5" t="s">
        <v>257</v>
      </c>
      <c r="E10" s="20" t="s">
        <v>258</v>
      </c>
      <c r="F10" s="27">
        <v>1</v>
      </c>
      <c r="G10" s="20" t="s">
        <v>259</v>
      </c>
      <c r="H10" s="20" t="s">
        <v>260</v>
      </c>
      <c r="I10" s="26">
        <v>1</v>
      </c>
      <c r="J10" s="26">
        <v>1</v>
      </c>
      <c r="K10" s="26">
        <v>1</v>
      </c>
      <c r="L10" s="26">
        <v>1</v>
      </c>
      <c r="M10" s="26">
        <v>1</v>
      </c>
      <c r="N10" s="26">
        <v>1</v>
      </c>
      <c r="O10" s="26">
        <v>1</v>
      </c>
      <c r="P10" s="26">
        <v>1</v>
      </c>
      <c r="Q10" s="26">
        <v>1</v>
      </c>
      <c r="R10" s="26">
        <v>1</v>
      </c>
      <c r="S10" s="26">
        <v>1</v>
      </c>
      <c r="T10" s="26">
        <v>1</v>
      </c>
      <c r="U10" s="6" t="s">
        <v>2</v>
      </c>
      <c r="V10" s="6" t="s">
        <v>365</v>
      </c>
      <c r="W10" s="6" t="s">
        <v>357</v>
      </c>
      <c r="X10" s="6"/>
      <c r="Y10" s="6">
        <f t="shared" si="0"/>
        <v>4</v>
      </c>
      <c r="Z10" s="6" t="str">
        <f t="shared" si="1"/>
        <v>Programada</v>
      </c>
    </row>
    <row r="11" spans="2:32" s="1" customFormat="1" ht="105" x14ac:dyDescent="0.15">
      <c r="B11" s="58"/>
      <c r="C11" s="56"/>
      <c r="D11" s="5" t="s">
        <v>261</v>
      </c>
      <c r="E11" s="20" t="s">
        <v>262</v>
      </c>
      <c r="F11" s="28">
        <v>11</v>
      </c>
      <c r="G11" s="20" t="s">
        <v>263</v>
      </c>
      <c r="H11" s="20" t="s">
        <v>260</v>
      </c>
      <c r="I11" s="6">
        <v>1</v>
      </c>
      <c r="J11" s="14">
        <v>1</v>
      </c>
      <c r="K11" s="6">
        <v>1</v>
      </c>
      <c r="L11" s="6">
        <v>1</v>
      </c>
      <c r="M11" s="6">
        <v>1</v>
      </c>
      <c r="N11" s="6">
        <v>1</v>
      </c>
      <c r="O11" s="6">
        <v>1</v>
      </c>
      <c r="P11" s="6">
        <v>1</v>
      </c>
      <c r="Q11" s="6">
        <v>1</v>
      </c>
      <c r="R11" s="6">
        <v>1</v>
      </c>
      <c r="S11" s="6">
        <v>1</v>
      </c>
      <c r="T11" s="25"/>
      <c r="U11" s="6" t="s">
        <v>2</v>
      </c>
      <c r="V11" s="6" t="s">
        <v>369</v>
      </c>
      <c r="W11" s="6" t="s">
        <v>357</v>
      </c>
      <c r="X11" s="6"/>
      <c r="Y11" s="6">
        <f t="shared" si="0"/>
        <v>4</v>
      </c>
      <c r="Z11" s="6" t="str">
        <f t="shared" si="1"/>
        <v>Programada</v>
      </c>
      <c r="AA11" s="10"/>
      <c r="AB11" s="10"/>
      <c r="AC11" s="10"/>
      <c r="AD11" s="10"/>
      <c r="AE11" s="10"/>
      <c r="AF11" s="10"/>
    </row>
    <row r="12" spans="2:32" s="1" customFormat="1" ht="105" x14ac:dyDescent="0.15">
      <c r="B12" s="58"/>
      <c r="C12" s="56"/>
      <c r="D12" s="5" t="s">
        <v>264</v>
      </c>
      <c r="E12" s="20" t="s">
        <v>265</v>
      </c>
      <c r="F12" s="28">
        <v>1</v>
      </c>
      <c r="G12" s="20" t="s">
        <v>266</v>
      </c>
      <c r="H12" s="20" t="s">
        <v>260</v>
      </c>
      <c r="I12" s="14"/>
      <c r="J12" s="14">
        <v>1</v>
      </c>
      <c r="K12" s="14"/>
      <c r="L12" s="14"/>
      <c r="M12" s="6"/>
      <c r="N12" s="6"/>
      <c r="O12" s="6"/>
      <c r="P12" s="6"/>
      <c r="Q12" s="6"/>
      <c r="R12" s="6"/>
      <c r="S12" s="6"/>
      <c r="T12" s="6"/>
      <c r="U12" s="6" t="s">
        <v>356</v>
      </c>
      <c r="V12" s="6" t="s">
        <v>366</v>
      </c>
      <c r="W12" s="6" t="s">
        <v>357</v>
      </c>
      <c r="X12" s="6"/>
      <c r="Y12" s="6">
        <f t="shared" si="0"/>
        <v>1</v>
      </c>
      <c r="Z12" s="6" t="str">
        <f t="shared" si="1"/>
        <v>Programada</v>
      </c>
    </row>
    <row r="13" spans="2:32" s="1" customFormat="1" ht="60" x14ac:dyDescent="0.15">
      <c r="B13" s="58"/>
      <c r="C13" s="56"/>
      <c r="D13" s="5" t="s">
        <v>267</v>
      </c>
      <c r="E13" s="6" t="s">
        <v>268</v>
      </c>
      <c r="F13" s="6">
        <v>2</v>
      </c>
      <c r="G13" s="6" t="s">
        <v>269</v>
      </c>
      <c r="H13" s="6" t="s">
        <v>198</v>
      </c>
      <c r="I13" s="6"/>
      <c r="J13" s="14"/>
      <c r="K13" s="6"/>
      <c r="L13" s="25"/>
      <c r="M13" s="25"/>
      <c r="N13" s="6">
        <v>1</v>
      </c>
      <c r="O13" s="6"/>
      <c r="P13" s="6"/>
      <c r="Q13" s="6"/>
      <c r="R13" s="6"/>
      <c r="S13" s="6"/>
      <c r="T13" s="6">
        <v>1</v>
      </c>
      <c r="U13" s="6" t="s">
        <v>2</v>
      </c>
      <c r="V13" s="6"/>
      <c r="W13" s="6" t="s">
        <v>367</v>
      </c>
      <c r="X13" s="6"/>
      <c r="Y13" s="6">
        <f t="shared" si="0"/>
        <v>0</v>
      </c>
      <c r="Z13" s="6" t="str">
        <f t="shared" si="1"/>
        <v>No Programada</v>
      </c>
    </row>
    <row r="14" spans="2:32" s="1" customFormat="1" ht="56" x14ac:dyDescent="0.15">
      <c r="B14" s="58"/>
      <c r="C14" s="56"/>
      <c r="D14" s="5" t="s">
        <v>270</v>
      </c>
      <c r="E14" s="20" t="s">
        <v>271</v>
      </c>
      <c r="F14" s="28">
        <v>2</v>
      </c>
      <c r="G14" s="20" t="s">
        <v>272</v>
      </c>
      <c r="H14" s="20" t="s">
        <v>273</v>
      </c>
      <c r="I14" s="14"/>
      <c r="J14" s="14"/>
      <c r="K14" s="14"/>
      <c r="L14" s="14"/>
      <c r="M14" s="6"/>
      <c r="N14" s="6">
        <v>1</v>
      </c>
      <c r="O14" s="6"/>
      <c r="P14" s="6"/>
      <c r="Q14" s="6"/>
      <c r="R14" s="6"/>
      <c r="S14" s="6"/>
      <c r="T14" s="6">
        <v>1</v>
      </c>
      <c r="U14" s="6" t="s">
        <v>2</v>
      </c>
      <c r="V14" s="6"/>
      <c r="W14" s="6" t="s">
        <v>367</v>
      </c>
      <c r="X14" s="6"/>
      <c r="Y14" s="6">
        <f t="shared" si="0"/>
        <v>0</v>
      </c>
      <c r="Z14" s="6" t="str">
        <f t="shared" si="1"/>
        <v>No Programada</v>
      </c>
      <c r="AA14" s="10"/>
      <c r="AB14" s="10"/>
      <c r="AC14" s="10"/>
      <c r="AD14" s="10"/>
      <c r="AE14" s="10"/>
      <c r="AF14" s="10"/>
    </row>
    <row r="15" spans="2:32" s="1" customFormat="1" ht="120" x14ac:dyDescent="0.15">
      <c r="B15" s="58"/>
      <c r="C15" s="56"/>
      <c r="D15" s="5" t="s">
        <v>274</v>
      </c>
      <c r="E15" s="20" t="s">
        <v>275</v>
      </c>
      <c r="F15" s="28">
        <v>12</v>
      </c>
      <c r="G15" s="20" t="s">
        <v>276</v>
      </c>
      <c r="H15" s="20" t="s">
        <v>273</v>
      </c>
      <c r="I15" s="29">
        <v>1</v>
      </c>
      <c r="J15" s="29">
        <v>1</v>
      </c>
      <c r="K15" s="29">
        <v>1</v>
      </c>
      <c r="L15" s="29">
        <v>1</v>
      </c>
      <c r="M15" s="29">
        <v>1</v>
      </c>
      <c r="N15" s="29">
        <v>1</v>
      </c>
      <c r="O15" s="29">
        <v>1</v>
      </c>
      <c r="P15" s="29">
        <v>1</v>
      </c>
      <c r="Q15" s="29">
        <v>1</v>
      </c>
      <c r="R15" s="29">
        <v>1</v>
      </c>
      <c r="S15" s="29">
        <v>1</v>
      </c>
      <c r="T15" s="29">
        <v>1</v>
      </c>
      <c r="U15" s="6" t="s">
        <v>356</v>
      </c>
      <c r="V15" s="6" t="s">
        <v>368</v>
      </c>
      <c r="W15" s="6" t="s">
        <v>357</v>
      </c>
      <c r="X15" s="6"/>
      <c r="Y15" s="6">
        <f t="shared" si="0"/>
        <v>4</v>
      </c>
      <c r="Z15" s="6" t="str">
        <f t="shared" si="1"/>
        <v>Programada</v>
      </c>
    </row>
    <row r="16" spans="2:32" s="1" customFormat="1" ht="105" x14ac:dyDescent="0.15">
      <c r="B16" s="58"/>
      <c r="C16" s="56"/>
      <c r="D16" s="5" t="s">
        <v>277</v>
      </c>
      <c r="E16" s="20" t="s">
        <v>278</v>
      </c>
      <c r="F16" s="28">
        <v>12</v>
      </c>
      <c r="G16" s="20" t="s">
        <v>276</v>
      </c>
      <c r="H16" s="20" t="s">
        <v>279</v>
      </c>
      <c r="I16" s="29">
        <v>1</v>
      </c>
      <c r="J16" s="29">
        <v>1</v>
      </c>
      <c r="K16" s="29">
        <v>1</v>
      </c>
      <c r="L16" s="29">
        <v>1</v>
      </c>
      <c r="M16" s="29">
        <v>1</v>
      </c>
      <c r="N16" s="29">
        <v>1</v>
      </c>
      <c r="O16" s="29">
        <v>1</v>
      </c>
      <c r="P16" s="29">
        <v>1</v>
      </c>
      <c r="Q16" s="29">
        <v>1</v>
      </c>
      <c r="R16" s="29">
        <v>1</v>
      </c>
      <c r="S16" s="29">
        <v>1</v>
      </c>
      <c r="T16" s="29">
        <v>1</v>
      </c>
      <c r="U16" s="29" t="s">
        <v>356</v>
      </c>
      <c r="V16" s="29" t="s">
        <v>370</v>
      </c>
      <c r="W16" s="29" t="s">
        <v>357</v>
      </c>
      <c r="X16" s="29"/>
      <c r="Y16" s="29">
        <f t="shared" si="0"/>
        <v>4</v>
      </c>
      <c r="Z16" s="6" t="str">
        <f t="shared" si="1"/>
        <v>Programada</v>
      </c>
    </row>
    <row r="17" spans="2:26" s="1" customFormat="1" ht="135" x14ac:dyDescent="0.15">
      <c r="B17" s="58"/>
      <c r="C17" s="56"/>
      <c r="D17" s="5" t="s">
        <v>280</v>
      </c>
      <c r="E17" s="20" t="s">
        <v>281</v>
      </c>
      <c r="F17" s="27">
        <v>1</v>
      </c>
      <c r="G17" s="20" t="s">
        <v>282</v>
      </c>
      <c r="H17" s="20" t="s">
        <v>283</v>
      </c>
      <c r="I17" s="26">
        <v>1</v>
      </c>
      <c r="J17" s="26">
        <v>1</v>
      </c>
      <c r="K17" s="26">
        <v>1</v>
      </c>
      <c r="L17" s="26">
        <v>1</v>
      </c>
      <c r="M17" s="26">
        <v>1</v>
      </c>
      <c r="N17" s="26">
        <v>1</v>
      </c>
      <c r="O17" s="26">
        <v>1</v>
      </c>
      <c r="P17" s="26">
        <v>1</v>
      </c>
      <c r="Q17" s="26">
        <v>1</v>
      </c>
      <c r="R17" s="26">
        <v>1</v>
      </c>
      <c r="S17" s="26">
        <v>1</v>
      </c>
      <c r="T17" s="26">
        <v>1</v>
      </c>
      <c r="U17" s="26" t="s">
        <v>356</v>
      </c>
      <c r="V17" s="26" t="s">
        <v>371</v>
      </c>
      <c r="W17" s="26" t="s">
        <v>357</v>
      </c>
      <c r="X17" s="26"/>
      <c r="Y17" s="26">
        <f t="shared" si="0"/>
        <v>4</v>
      </c>
      <c r="Z17" s="6" t="str">
        <f t="shared" si="1"/>
        <v>Programada</v>
      </c>
    </row>
    <row r="18" spans="2:26" s="1" customFormat="1" ht="105" x14ac:dyDescent="0.15">
      <c r="B18" s="58"/>
      <c r="C18" s="56"/>
      <c r="D18" s="5" t="s">
        <v>284</v>
      </c>
      <c r="E18" s="30" t="s">
        <v>285</v>
      </c>
      <c r="F18" s="31" t="s">
        <v>286</v>
      </c>
      <c r="G18" s="6" t="s">
        <v>287</v>
      </c>
      <c r="H18" s="6" t="s">
        <v>32</v>
      </c>
      <c r="I18" s="14"/>
      <c r="J18" s="14"/>
      <c r="K18" s="14"/>
      <c r="L18" s="14"/>
      <c r="M18" s="6">
        <v>1</v>
      </c>
      <c r="N18" s="6"/>
      <c r="O18" s="6"/>
      <c r="P18" s="6">
        <v>1</v>
      </c>
      <c r="Q18" s="6"/>
      <c r="R18" s="6"/>
      <c r="S18" s="6"/>
      <c r="T18" s="29">
        <v>1</v>
      </c>
      <c r="U18" s="29" t="s">
        <v>356</v>
      </c>
      <c r="V18" s="29" t="s">
        <v>387</v>
      </c>
      <c r="W18" s="29" t="s">
        <v>357</v>
      </c>
      <c r="X18" s="29"/>
      <c r="Y18" s="29">
        <f t="shared" si="0"/>
        <v>0</v>
      </c>
      <c r="Z18" s="6" t="s">
        <v>388</v>
      </c>
    </row>
    <row r="19" spans="2:26" s="1" customFormat="1" ht="30" x14ac:dyDescent="0.15">
      <c r="B19" s="58"/>
      <c r="C19" s="56"/>
      <c r="D19" s="5" t="s">
        <v>288</v>
      </c>
      <c r="E19" s="30" t="s">
        <v>289</v>
      </c>
      <c r="F19" s="31" t="s">
        <v>290</v>
      </c>
      <c r="G19" s="6" t="s">
        <v>291</v>
      </c>
      <c r="H19" s="6" t="s">
        <v>32</v>
      </c>
      <c r="I19" s="26"/>
      <c r="J19" s="24"/>
      <c r="K19" s="29">
        <v>1</v>
      </c>
      <c r="L19" s="26"/>
      <c r="M19" s="26"/>
      <c r="N19" s="26"/>
      <c r="O19" s="26"/>
      <c r="P19" s="26"/>
      <c r="Q19" s="26"/>
      <c r="R19" s="26"/>
      <c r="S19" s="26"/>
      <c r="T19" s="26"/>
      <c r="U19" s="26" t="s">
        <v>356</v>
      </c>
      <c r="V19" s="6" t="s">
        <v>389</v>
      </c>
      <c r="W19" s="26" t="s">
        <v>357</v>
      </c>
      <c r="X19" s="26"/>
      <c r="Y19" s="26">
        <f t="shared" si="0"/>
        <v>1</v>
      </c>
      <c r="Z19" s="6" t="str">
        <f t="shared" si="1"/>
        <v>Programada</v>
      </c>
    </row>
    <row r="20" spans="2:26" s="1" customFormat="1" ht="105" x14ac:dyDescent="0.15">
      <c r="B20" s="58"/>
      <c r="C20" s="4" t="s">
        <v>292</v>
      </c>
      <c r="D20" s="5" t="s">
        <v>293</v>
      </c>
      <c r="E20" s="20" t="s">
        <v>216</v>
      </c>
      <c r="F20" s="28">
        <v>4</v>
      </c>
      <c r="G20" s="20" t="s">
        <v>217</v>
      </c>
      <c r="H20" s="20" t="s">
        <v>211</v>
      </c>
      <c r="I20" s="12">
        <v>1</v>
      </c>
      <c r="J20" s="12"/>
      <c r="K20" s="12"/>
      <c r="L20" s="12">
        <v>1</v>
      </c>
      <c r="M20" s="12"/>
      <c r="N20" s="12"/>
      <c r="O20" s="12">
        <v>1</v>
      </c>
      <c r="P20" s="12"/>
      <c r="Q20" s="12"/>
      <c r="R20" s="12">
        <v>1</v>
      </c>
      <c r="S20" s="12"/>
      <c r="T20" s="12"/>
      <c r="U20" s="12" t="s">
        <v>2</v>
      </c>
      <c r="V20" s="12" t="s">
        <v>382</v>
      </c>
      <c r="W20" s="6" t="s">
        <v>357</v>
      </c>
      <c r="X20" s="12"/>
      <c r="Y20" s="12">
        <f t="shared" si="0"/>
        <v>2</v>
      </c>
      <c r="Z20" s="6" t="str">
        <f t="shared" si="1"/>
        <v>Programada</v>
      </c>
    </row>
    <row r="21" spans="2:26" s="1" customFormat="1" ht="30" x14ac:dyDescent="0.15">
      <c r="B21" s="58"/>
      <c r="C21" s="51" t="s">
        <v>294</v>
      </c>
      <c r="D21" s="5" t="s">
        <v>295</v>
      </c>
      <c r="E21" s="6" t="s">
        <v>296</v>
      </c>
      <c r="F21" s="32">
        <v>1</v>
      </c>
      <c r="G21" s="6" t="s">
        <v>297</v>
      </c>
      <c r="H21" s="26" t="s">
        <v>298</v>
      </c>
      <c r="I21" s="33"/>
      <c r="J21" s="34"/>
      <c r="K21" s="6"/>
      <c r="L21" s="12"/>
      <c r="M21" s="12"/>
      <c r="N21" s="12"/>
      <c r="O21" s="12"/>
      <c r="P21" s="12"/>
      <c r="Q21" s="19"/>
      <c r="R21" s="12"/>
      <c r="S21" s="12"/>
      <c r="T21" s="12">
        <v>1</v>
      </c>
      <c r="U21" s="12" t="s">
        <v>356</v>
      </c>
      <c r="V21" s="12" t="s">
        <v>358</v>
      </c>
      <c r="W21" s="12" t="s">
        <v>357</v>
      </c>
      <c r="X21" s="12"/>
      <c r="Y21" s="12">
        <f t="shared" si="0"/>
        <v>0</v>
      </c>
      <c r="Z21" s="6" t="s">
        <v>388</v>
      </c>
    </row>
    <row r="22" spans="2:26" s="1" customFormat="1" ht="105" x14ac:dyDescent="0.15">
      <c r="B22" s="58"/>
      <c r="C22" s="51"/>
      <c r="D22" s="5" t="s">
        <v>299</v>
      </c>
      <c r="E22" s="6" t="s">
        <v>300</v>
      </c>
      <c r="F22" s="32" t="s">
        <v>301</v>
      </c>
      <c r="G22" s="6" t="s">
        <v>302</v>
      </c>
      <c r="H22" s="6" t="s">
        <v>207</v>
      </c>
      <c r="I22" s="33"/>
      <c r="J22" s="12"/>
      <c r="K22" s="6"/>
      <c r="L22" s="34"/>
      <c r="M22" s="12"/>
      <c r="N22" s="12"/>
      <c r="O22" s="12"/>
      <c r="P22" s="12"/>
      <c r="Q22" s="12"/>
      <c r="R22" s="12"/>
      <c r="S22" s="12">
        <v>1</v>
      </c>
      <c r="T22" s="12"/>
      <c r="U22" s="12" t="s">
        <v>2</v>
      </c>
      <c r="V22" s="12"/>
      <c r="W22" s="12" t="s">
        <v>367</v>
      </c>
      <c r="X22" s="12"/>
      <c r="Y22" s="12">
        <f t="shared" si="0"/>
        <v>0</v>
      </c>
      <c r="Z22" s="6" t="str">
        <f t="shared" si="1"/>
        <v>No Programada</v>
      </c>
    </row>
    <row r="23" spans="2:26" s="1" customFormat="1" ht="30" x14ac:dyDescent="0.15">
      <c r="B23" s="58"/>
      <c r="C23" s="51"/>
      <c r="D23" s="5" t="s">
        <v>303</v>
      </c>
      <c r="E23" s="6" t="s">
        <v>304</v>
      </c>
      <c r="F23" s="32" t="s">
        <v>305</v>
      </c>
      <c r="G23" s="6" t="s">
        <v>306</v>
      </c>
      <c r="H23" s="6" t="s">
        <v>207</v>
      </c>
      <c r="I23" s="33"/>
      <c r="J23" s="34"/>
      <c r="K23" s="6"/>
      <c r="L23" s="12"/>
      <c r="M23" s="12"/>
      <c r="N23" s="12"/>
      <c r="O23" s="12"/>
      <c r="P23" s="12"/>
      <c r="Q23" s="12">
        <v>1</v>
      </c>
      <c r="R23" s="12"/>
      <c r="S23" s="12"/>
      <c r="T23" s="12"/>
      <c r="U23" s="12" t="s">
        <v>2</v>
      </c>
      <c r="V23" s="12"/>
      <c r="W23" s="12" t="s">
        <v>367</v>
      </c>
      <c r="X23" s="12"/>
      <c r="Y23" s="12">
        <f t="shared" si="0"/>
        <v>0</v>
      </c>
      <c r="Z23" s="6" t="str">
        <f t="shared" si="1"/>
        <v>No Programada</v>
      </c>
    </row>
    <row r="24" spans="2:26" s="1" customFormat="1" ht="30" x14ac:dyDescent="0.15">
      <c r="B24" s="58"/>
      <c r="C24" s="51"/>
      <c r="D24" s="5" t="s">
        <v>307</v>
      </c>
      <c r="E24" s="6" t="s">
        <v>308</v>
      </c>
      <c r="F24" s="32" t="s">
        <v>305</v>
      </c>
      <c r="G24" s="6" t="s">
        <v>306</v>
      </c>
      <c r="H24" s="6" t="s">
        <v>207</v>
      </c>
      <c r="I24" s="33"/>
      <c r="J24" s="34"/>
      <c r="K24" s="6"/>
      <c r="L24" s="12"/>
      <c r="M24" s="12"/>
      <c r="N24" s="12"/>
      <c r="O24" s="12"/>
      <c r="P24" s="12"/>
      <c r="Q24" s="12">
        <v>1</v>
      </c>
      <c r="R24" s="12"/>
      <c r="S24" s="12"/>
      <c r="T24" s="19"/>
      <c r="U24" s="19" t="s">
        <v>2</v>
      </c>
      <c r="V24" s="19"/>
      <c r="W24" s="12" t="s">
        <v>367</v>
      </c>
      <c r="X24" s="19"/>
      <c r="Y24" s="19">
        <f t="shared" si="0"/>
        <v>0</v>
      </c>
      <c r="Z24" s="6" t="str">
        <f t="shared" si="1"/>
        <v>No Programada</v>
      </c>
    </row>
    <row r="25" spans="2:26" s="1" customFormat="1" ht="30" x14ac:dyDescent="0.15">
      <c r="B25" s="58"/>
      <c r="C25" s="51"/>
      <c r="D25" s="5" t="s">
        <v>309</v>
      </c>
      <c r="E25" s="6" t="s">
        <v>310</v>
      </c>
      <c r="F25" s="32" t="s">
        <v>305</v>
      </c>
      <c r="G25" s="6" t="s">
        <v>306</v>
      </c>
      <c r="H25" s="6" t="s">
        <v>207</v>
      </c>
      <c r="I25" s="33"/>
      <c r="J25" s="34"/>
      <c r="K25" s="6"/>
      <c r="L25" s="12"/>
      <c r="M25" s="12"/>
      <c r="N25" s="12"/>
      <c r="O25" s="12"/>
      <c r="P25" s="12"/>
      <c r="Q25" s="12">
        <v>1</v>
      </c>
      <c r="R25" s="12"/>
      <c r="S25" s="12"/>
      <c r="T25" s="19"/>
      <c r="U25" s="19" t="s">
        <v>2</v>
      </c>
      <c r="V25" s="19"/>
      <c r="W25" s="19" t="s">
        <v>367</v>
      </c>
      <c r="X25" s="19"/>
      <c r="Y25" s="19">
        <f t="shared" si="0"/>
        <v>0</v>
      </c>
      <c r="Z25" s="6" t="str">
        <f t="shared" si="1"/>
        <v>No Programada</v>
      </c>
    </row>
    <row r="26" spans="2:26" s="1" customFormat="1" ht="30" x14ac:dyDescent="0.15">
      <c r="B26" s="58"/>
      <c r="C26" s="51"/>
      <c r="D26" s="5" t="s">
        <v>311</v>
      </c>
      <c r="E26" s="6" t="s">
        <v>312</v>
      </c>
      <c r="F26" s="27">
        <v>1</v>
      </c>
      <c r="G26" s="6" t="s">
        <v>313</v>
      </c>
      <c r="H26" s="26" t="s">
        <v>314</v>
      </c>
      <c r="I26" s="33"/>
      <c r="J26" s="34"/>
      <c r="K26" s="6"/>
      <c r="L26" s="12"/>
      <c r="M26" s="12"/>
      <c r="N26" s="12"/>
      <c r="O26" s="12"/>
      <c r="P26" s="12"/>
      <c r="Q26" s="19"/>
      <c r="R26" s="12"/>
      <c r="S26" s="12"/>
      <c r="T26" s="19">
        <v>1</v>
      </c>
      <c r="U26" s="19" t="s">
        <v>2</v>
      </c>
      <c r="V26" s="19" t="s">
        <v>359</v>
      </c>
      <c r="W26" s="12" t="s">
        <v>367</v>
      </c>
      <c r="X26" s="19"/>
      <c r="Y26" s="19">
        <f t="shared" si="0"/>
        <v>0</v>
      </c>
      <c r="Z26" s="6" t="str">
        <f t="shared" si="1"/>
        <v>No Programada</v>
      </c>
    </row>
    <row r="27" spans="2:26" s="1" customFormat="1" ht="30" x14ac:dyDescent="0.15">
      <c r="B27" s="58"/>
      <c r="C27" s="51"/>
      <c r="D27" s="5" t="s">
        <v>315</v>
      </c>
      <c r="E27" s="6" t="s">
        <v>316</v>
      </c>
      <c r="F27" s="27">
        <v>1</v>
      </c>
      <c r="G27" s="6" t="s">
        <v>317</v>
      </c>
      <c r="H27" s="26" t="s">
        <v>314</v>
      </c>
      <c r="I27" s="33"/>
      <c r="J27" s="35"/>
      <c r="K27" s="12"/>
      <c r="L27" s="12"/>
      <c r="M27" s="12"/>
      <c r="N27" s="12"/>
      <c r="O27" s="12"/>
      <c r="P27" s="12"/>
      <c r="Q27" s="12"/>
      <c r="R27" s="12"/>
      <c r="S27" s="12"/>
      <c r="T27" s="19">
        <v>1</v>
      </c>
      <c r="U27" s="19" t="s">
        <v>2</v>
      </c>
      <c r="V27" s="19" t="s">
        <v>359</v>
      </c>
      <c r="W27" s="12" t="s">
        <v>367</v>
      </c>
      <c r="X27" s="19"/>
      <c r="Y27" s="19">
        <f t="shared" si="0"/>
        <v>0</v>
      </c>
      <c r="Z27" s="6" t="str">
        <f t="shared" si="1"/>
        <v>No Programada</v>
      </c>
    </row>
    <row r="28" spans="2:26" s="1" customFormat="1" ht="45" x14ac:dyDescent="0.15">
      <c r="B28" s="58"/>
      <c r="C28" s="43" t="s">
        <v>318</v>
      </c>
      <c r="D28" s="8" t="s">
        <v>319</v>
      </c>
      <c r="E28" s="6" t="s">
        <v>320</v>
      </c>
      <c r="F28" s="32" t="s">
        <v>321</v>
      </c>
      <c r="G28" s="6" t="s">
        <v>322</v>
      </c>
      <c r="H28" s="6" t="s">
        <v>207</v>
      </c>
      <c r="I28" s="33"/>
      <c r="J28" s="35"/>
      <c r="K28" s="12"/>
      <c r="L28" s="12"/>
      <c r="M28" s="12"/>
      <c r="N28" s="12"/>
      <c r="O28" s="12"/>
      <c r="P28" s="12"/>
      <c r="Q28" s="12"/>
      <c r="R28" s="12"/>
      <c r="S28" s="12">
        <v>1</v>
      </c>
      <c r="T28" s="12"/>
      <c r="U28" s="12" t="s">
        <v>2</v>
      </c>
      <c r="V28" s="12"/>
      <c r="W28" s="12" t="s">
        <v>367</v>
      </c>
      <c r="X28" s="12"/>
      <c r="Y28" s="12">
        <f t="shared" si="0"/>
        <v>0</v>
      </c>
      <c r="Z28" s="6" t="str">
        <f t="shared" si="1"/>
        <v>No Programada</v>
      </c>
    </row>
    <row r="29" spans="2:26" s="1" customFormat="1" ht="75" x14ac:dyDescent="0.15">
      <c r="B29" s="58"/>
      <c r="C29" s="44"/>
      <c r="D29" s="8" t="s">
        <v>323</v>
      </c>
      <c r="E29" s="6" t="s">
        <v>324</v>
      </c>
      <c r="F29" s="32" t="s">
        <v>325</v>
      </c>
      <c r="G29" s="6" t="s">
        <v>326</v>
      </c>
      <c r="H29" s="6" t="s">
        <v>207</v>
      </c>
      <c r="I29" s="33"/>
      <c r="J29" s="35"/>
      <c r="K29" s="12"/>
      <c r="L29" s="12"/>
      <c r="M29" s="12"/>
      <c r="N29" s="12">
        <v>1</v>
      </c>
      <c r="O29" s="12"/>
      <c r="P29" s="12"/>
      <c r="Q29" s="12"/>
      <c r="R29" s="12"/>
      <c r="S29" s="12"/>
      <c r="T29" s="12">
        <v>1</v>
      </c>
      <c r="U29" s="12" t="s">
        <v>2</v>
      </c>
      <c r="V29" s="12"/>
      <c r="W29" s="12" t="s">
        <v>367</v>
      </c>
      <c r="X29" s="12"/>
      <c r="Y29" s="12">
        <f t="shared" si="0"/>
        <v>0</v>
      </c>
      <c r="Z29" s="6" t="str">
        <f t="shared" si="1"/>
        <v>No Programada</v>
      </c>
    </row>
    <row r="30" spans="2:26" s="1" customFormat="1" ht="45" x14ac:dyDescent="0.15">
      <c r="B30" s="58"/>
      <c r="C30" s="55" t="s">
        <v>327</v>
      </c>
      <c r="D30" s="8" t="s">
        <v>328</v>
      </c>
      <c r="E30" s="6" t="s">
        <v>329</v>
      </c>
      <c r="F30" s="32" t="s">
        <v>330</v>
      </c>
      <c r="G30" s="6" t="s">
        <v>331</v>
      </c>
      <c r="H30" s="6" t="s">
        <v>32</v>
      </c>
      <c r="I30" s="33"/>
      <c r="J30" s="35"/>
      <c r="K30" s="12">
        <v>1</v>
      </c>
      <c r="L30" s="12"/>
      <c r="M30" s="12"/>
      <c r="N30" s="12"/>
      <c r="O30" s="12"/>
      <c r="P30" s="12"/>
      <c r="Q30" s="12"/>
      <c r="R30" s="12"/>
      <c r="S30" s="12"/>
      <c r="T30" s="12"/>
      <c r="U30" s="12" t="s">
        <v>356</v>
      </c>
      <c r="V30" s="6" t="s">
        <v>389</v>
      </c>
      <c r="W30" s="6" t="s">
        <v>357</v>
      </c>
      <c r="X30" s="12"/>
      <c r="Y30" s="12">
        <f t="shared" si="0"/>
        <v>1</v>
      </c>
      <c r="Z30" s="6" t="str">
        <f t="shared" si="1"/>
        <v>Programada</v>
      </c>
    </row>
    <row r="31" spans="2:26" s="1" customFormat="1" ht="45" x14ac:dyDescent="0.15">
      <c r="B31" s="58"/>
      <c r="C31" s="56"/>
      <c r="D31" s="8" t="s">
        <v>332</v>
      </c>
      <c r="E31" s="6" t="s">
        <v>333</v>
      </c>
      <c r="F31" s="32" t="s">
        <v>334</v>
      </c>
      <c r="G31" s="6" t="s">
        <v>335</v>
      </c>
      <c r="H31" s="6" t="s">
        <v>32</v>
      </c>
      <c r="I31" s="33"/>
      <c r="J31" s="35"/>
      <c r="K31" s="12"/>
      <c r="L31" s="12">
        <v>1</v>
      </c>
      <c r="M31" s="12"/>
      <c r="N31" s="12"/>
      <c r="O31" s="12">
        <v>1</v>
      </c>
      <c r="P31" s="12"/>
      <c r="Q31" s="12"/>
      <c r="R31" s="12"/>
      <c r="S31" s="12">
        <v>1</v>
      </c>
      <c r="T31" s="12"/>
      <c r="U31" s="12" t="s">
        <v>356</v>
      </c>
      <c r="V31" s="6" t="s">
        <v>389</v>
      </c>
      <c r="W31" s="6" t="s">
        <v>357</v>
      </c>
      <c r="X31" s="12"/>
      <c r="Y31" s="12">
        <f t="shared" si="0"/>
        <v>1</v>
      </c>
      <c r="Z31" s="6" t="str">
        <f t="shared" si="1"/>
        <v>Programada</v>
      </c>
    </row>
    <row r="32" spans="2:26" x14ac:dyDescent="0.2">
      <c r="B32" s="36"/>
      <c r="C32" s="37"/>
      <c r="D32" s="37"/>
      <c r="E32" s="37"/>
      <c r="F32" s="37"/>
      <c r="G32" s="37"/>
      <c r="H32" s="37"/>
      <c r="I32" s="37"/>
      <c r="J32" s="37"/>
      <c r="K32" s="37"/>
      <c r="L32" s="37"/>
      <c r="M32" s="37"/>
      <c r="N32" s="37"/>
      <c r="O32" s="37"/>
      <c r="P32" s="37"/>
      <c r="Q32" s="37"/>
      <c r="R32" s="37"/>
      <c r="S32" s="37"/>
      <c r="T32" s="38"/>
    </row>
  </sheetData>
  <mergeCells count="15">
    <mergeCell ref="U2:AF2"/>
    <mergeCell ref="B4:B31"/>
    <mergeCell ref="C4:C19"/>
    <mergeCell ref="C21:C27"/>
    <mergeCell ref="C28:C29"/>
    <mergeCell ref="C30:C31"/>
    <mergeCell ref="B32:T32"/>
    <mergeCell ref="B2:B3"/>
    <mergeCell ref="C2:C3"/>
    <mergeCell ref="D2:D3"/>
    <mergeCell ref="E2:E3"/>
    <mergeCell ref="F2:F3"/>
    <mergeCell ref="G2:G3"/>
    <mergeCell ref="H2:H3"/>
    <mergeCell ref="I2:T2"/>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C856A-F833-2E4E-BAB9-C7E0CC30E31F}">
  <dimension ref="B1:AE15"/>
  <sheetViews>
    <sheetView zoomScale="99" workbookViewId="0">
      <selection activeCell="AC12" sqref="AC12"/>
    </sheetView>
  </sheetViews>
  <sheetFormatPr baseColWidth="10" defaultColWidth="11.5" defaultRowHeight="14" x14ac:dyDescent="0.2"/>
  <cols>
    <col min="1" max="1" width="5.33203125" style="10" customWidth="1"/>
    <col min="2" max="2" width="17.5" style="10" customWidth="1"/>
    <col min="3" max="3" width="26.5" style="10" customWidth="1"/>
    <col min="4" max="4" width="15.83203125" style="10" customWidth="1"/>
    <col min="5" max="5" width="45.1640625" style="10" customWidth="1"/>
    <col min="6" max="6" width="17" style="10" customWidth="1"/>
    <col min="7" max="7" width="26.33203125" style="10" customWidth="1"/>
    <col min="8" max="8" width="27" style="10" customWidth="1"/>
    <col min="9" max="9" width="7.5" style="10" customWidth="1"/>
    <col min="10" max="20" width="7" style="10" customWidth="1"/>
    <col min="21" max="21" width="11.5" style="10"/>
    <col min="22" max="22" width="16.33203125" style="10" customWidth="1"/>
    <col min="23" max="23" width="11.5" style="10"/>
    <col min="24" max="24" width="19.1640625" style="10" customWidth="1"/>
    <col min="25" max="16384" width="11.5" style="10"/>
  </cols>
  <sheetData>
    <row r="1" spans="2:31" ht="18" customHeight="1" x14ac:dyDescent="0.2"/>
    <row r="2" spans="2:31" s="1" customFormat="1" ht="18" customHeight="1" x14ac:dyDescent="0.15">
      <c r="B2" s="46" t="s">
        <v>0</v>
      </c>
      <c r="C2" s="46" t="s">
        <v>1</v>
      </c>
      <c r="D2" s="46" t="s">
        <v>2</v>
      </c>
      <c r="E2" s="46" t="s">
        <v>3</v>
      </c>
      <c r="F2" s="46" t="s">
        <v>4</v>
      </c>
      <c r="G2" s="46" t="s">
        <v>5</v>
      </c>
      <c r="H2" s="46" t="s">
        <v>6</v>
      </c>
      <c r="I2" s="39" t="s">
        <v>7</v>
      </c>
      <c r="J2" s="40"/>
      <c r="K2" s="40"/>
      <c r="L2" s="40"/>
      <c r="M2" s="40"/>
      <c r="N2" s="40"/>
      <c r="O2" s="40"/>
      <c r="P2" s="40"/>
      <c r="Q2" s="40"/>
      <c r="R2" s="40"/>
      <c r="S2" s="40"/>
      <c r="T2" s="45"/>
      <c r="U2" s="39" t="s">
        <v>354</v>
      </c>
      <c r="V2" s="40"/>
      <c r="W2" s="40"/>
      <c r="X2" s="40"/>
      <c r="Y2" s="40"/>
      <c r="Z2" s="40"/>
      <c r="AA2" s="40"/>
      <c r="AB2" s="40"/>
      <c r="AC2" s="40"/>
      <c r="AD2" s="40"/>
      <c r="AE2" s="45"/>
    </row>
    <row r="3" spans="2:31" s="1" customFormat="1" ht="51" x14ac:dyDescent="0.15">
      <c r="B3" s="47"/>
      <c r="C3" s="47"/>
      <c r="D3" s="47"/>
      <c r="E3" s="47"/>
      <c r="F3" s="47"/>
      <c r="G3" s="47"/>
      <c r="H3" s="47"/>
      <c r="I3" s="2" t="s">
        <v>8</v>
      </c>
      <c r="J3" s="2" t="s">
        <v>9</v>
      </c>
      <c r="K3" s="2" t="s">
        <v>10</v>
      </c>
      <c r="L3" s="2" t="s">
        <v>11</v>
      </c>
      <c r="M3" s="2" t="s">
        <v>12</v>
      </c>
      <c r="N3" s="2" t="s">
        <v>13</v>
      </c>
      <c r="O3" s="2" t="s">
        <v>14</v>
      </c>
      <c r="P3" s="2" t="s">
        <v>15</v>
      </c>
      <c r="Q3" s="2" t="s">
        <v>16</v>
      </c>
      <c r="R3" s="2" t="s">
        <v>17</v>
      </c>
      <c r="S3" s="2" t="s">
        <v>18</v>
      </c>
      <c r="T3" s="2" t="s">
        <v>19</v>
      </c>
      <c r="U3" s="2" t="s">
        <v>351</v>
      </c>
      <c r="V3" s="2" t="s">
        <v>355</v>
      </c>
      <c r="W3" s="2" t="s">
        <v>350</v>
      </c>
      <c r="X3" s="2" t="s">
        <v>353</v>
      </c>
      <c r="Y3" s="3" t="s">
        <v>384</v>
      </c>
      <c r="Z3" s="3" t="s">
        <v>383</v>
      </c>
    </row>
    <row r="4" spans="2:31" s="1" customFormat="1" ht="60" x14ac:dyDescent="0.15">
      <c r="B4" s="52" t="s">
        <v>336</v>
      </c>
      <c r="C4" s="55" t="s">
        <v>337</v>
      </c>
      <c r="D4" s="6" t="s">
        <v>338</v>
      </c>
      <c r="E4" s="12" t="s">
        <v>339</v>
      </c>
      <c r="F4" s="12" t="s">
        <v>48</v>
      </c>
      <c r="G4" s="12" t="s">
        <v>340</v>
      </c>
      <c r="H4" s="6" t="s">
        <v>32</v>
      </c>
      <c r="I4" s="12"/>
      <c r="J4" s="12"/>
      <c r="K4" s="12">
        <v>1</v>
      </c>
      <c r="L4" s="12"/>
      <c r="M4" s="12"/>
      <c r="N4" s="12"/>
      <c r="O4" s="12"/>
      <c r="P4" s="12"/>
      <c r="Q4" s="12"/>
      <c r="R4" s="12"/>
      <c r="S4" s="12"/>
      <c r="T4" s="12"/>
      <c r="U4" s="6" t="s">
        <v>356</v>
      </c>
      <c r="V4" s="6" t="s">
        <v>389</v>
      </c>
      <c r="W4" s="6" t="s">
        <v>357</v>
      </c>
      <c r="X4" s="6"/>
      <c r="Y4" s="6">
        <f>SUM(I4:L4)</f>
        <v>1</v>
      </c>
      <c r="Z4" s="6" t="str">
        <f>IF(Y4&lt;&gt;0,"Programada","No Programada")</f>
        <v>Programada</v>
      </c>
    </row>
    <row r="5" spans="2:31" s="1" customFormat="1" ht="45" x14ac:dyDescent="0.15">
      <c r="B5" s="53"/>
      <c r="C5" s="56"/>
      <c r="D5" s="6" t="s">
        <v>341</v>
      </c>
      <c r="E5" s="12" t="s">
        <v>342</v>
      </c>
      <c r="F5" s="12" t="s">
        <v>52</v>
      </c>
      <c r="G5" s="6" t="s">
        <v>53</v>
      </c>
      <c r="H5" s="6" t="s">
        <v>32</v>
      </c>
      <c r="I5" s="12"/>
      <c r="J5" s="12"/>
      <c r="K5" s="12">
        <v>1</v>
      </c>
      <c r="L5" s="12"/>
      <c r="M5" s="12"/>
      <c r="N5" s="12"/>
      <c r="O5" s="12"/>
      <c r="P5" s="12"/>
      <c r="Q5" s="12"/>
      <c r="R5" s="12"/>
      <c r="S5" s="12"/>
      <c r="T5" s="12"/>
      <c r="U5" s="6" t="s">
        <v>356</v>
      </c>
      <c r="V5" s="6" t="s">
        <v>389</v>
      </c>
      <c r="W5" s="6" t="s">
        <v>357</v>
      </c>
      <c r="X5" s="6"/>
      <c r="Y5" s="6">
        <f t="shared" ref="Y5:Y7" si="0">SUM(I5:L5)</f>
        <v>1</v>
      </c>
      <c r="Z5" s="6" t="str">
        <f t="shared" ref="Z5:Z7" si="1">IF(Y5&lt;&gt;0,"Programada","No Programada")</f>
        <v>Programada</v>
      </c>
      <c r="AA5" s="10"/>
      <c r="AB5" s="10"/>
      <c r="AC5" s="10"/>
      <c r="AD5" s="10"/>
      <c r="AE5" s="10"/>
    </row>
    <row r="6" spans="2:31" s="1" customFormat="1" ht="60" x14ac:dyDescent="0.15">
      <c r="B6" s="53"/>
      <c r="C6" s="56"/>
      <c r="D6" s="6" t="s">
        <v>343</v>
      </c>
      <c r="E6" s="12" t="s">
        <v>344</v>
      </c>
      <c r="F6" s="12" t="s">
        <v>345</v>
      </c>
      <c r="G6" s="12" t="s">
        <v>346</v>
      </c>
      <c r="H6" s="6" t="s">
        <v>32</v>
      </c>
      <c r="I6" s="12"/>
      <c r="J6" s="12"/>
      <c r="K6" s="12"/>
      <c r="L6" s="12"/>
      <c r="M6" s="12"/>
      <c r="N6" s="12"/>
      <c r="O6" s="12"/>
      <c r="P6" s="12"/>
      <c r="Q6" s="12"/>
      <c r="R6" s="12">
        <v>1</v>
      </c>
      <c r="S6" s="12"/>
      <c r="T6" s="12"/>
      <c r="U6" s="6" t="s">
        <v>2</v>
      </c>
      <c r="V6" s="6"/>
      <c r="W6" s="6" t="s">
        <v>360</v>
      </c>
      <c r="X6" s="6"/>
      <c r="Y6" s="6">
        <f t="shared" si="0"/>
        <v>0</v>
      </c>
      <c r="Z6" s="6" t="str">
        <f t="shared" si="1"/>
        <v>No Programada</v>
      </c>
    </row>
    <row r="7" spans="2:31" s="1" customFormat="1" ht="60" x14ac:dyDescent="0.15">
      <c r="B7" s="53"/>
      <c r="C7" s="56"/>
      <c r="D7" s="6" t="s">
        <v>347</v>
      </c>
      <c r="E7" s="12" t="s">
        <v>348</v>
      </c>
      <c r="F7" s="12" t="s">
        <v>345</v>
      </c>
      <c r="G7" s="12" t="s">
        <v>346</v>
      </c>
      <c r="H7" s="6" t="s">
        <v>32</v>
      </c>
      <c r="I7" s="12"/>
      <c r="J7" s="12"/>
      <c r="K7" s="12"/>
      <c r="L7" s="12"/>
      <c r="M7" s="12"/>
      <c r="N7" s="12"/>
      <c r="O7" s="12"/>
      <c r="P7" s="12"/>
      <c r="Q7" s="12"/>
      <c r="R7" s="12">
        <v>1</v>
      </c>
      <c r="S7" s="12"/>
      <c r="T7" s="12"/>
      <c r="U7" s="6" t="s">
        <v>2</v>
      </c>
      <c r="V7" s="6"/>
      <c r="W7" s="6" t="s">
        <v>360</v>
      </c>
      <c r="X7" s="6"/>
      <c r="Y7" s="6">
        <f t="shared" si="0"/>
        <v>0</v>
      </c>
      <c r="Z7" s="6" t="str">
        <f t="shared" si="1"/>
        <v>No Programada</v>
      </c>
      <c r="AA7" s="10"/>
      <c r="AB7" s="10"/>
      <c r="AC7" s="10"/>
      <c r="AD7" s="10"/>
      <c r="AE7" s="10"/>
    </row>
    <row r="8" spans="2:31" s="1" customFormat="1" ht="15" x14ac:dyDescent="0.15">
      <c r="B8" s="59"/>
      <c r="C8" s="60"/>
      <c r="D8" s="6" t="s">
        <v>349</v>
      </c>
      <c r="E8" s="12"/>
      <c r="F8" s="12"/>
      <c r="G8" s="12"/>
      <c r="H8" s="6"/>
      <c r="I8" s="12"/>
      <c r="J8" s="12"/>
      <c r="K8" s="12"/>
      <c r="L8" s="12"/>
      <c r="M8" s="12"/>
      <c r="N8" s="12"/>
      <c r="O8" s="12"/>
      <c r="P8" s="12"/>
      <c r="Q8" s="12"/>
      <c r="R8" s="12"/>
      <c r="S8" s="12"/>
      <c r="T8" s="12"/>
      <c r="U8" s="6"/>
      <c r="V8" s="6"/>
      <c r="W8" s="6"/>
      <c r="X8" s="6"/>
      <c r="Y8" s="10"/>
      <c r="Z8" s="6"/>
    </row>
    <row r="9" spans="2:31" x14ac:dyDescent="0.15">
      <c r="B9" s="36"/>
      <c r="C9" s="37"/>
      <c r="D9" s="37"/>
      <c r="E9" s="37"/>
      <c r="F9" s="37"/>
      <c r="G9" s="37"/>
      <c r="H9" s="37"/>
      <c r="I9" s="37"/>
      <c r="J9" s="37"/>
      <c r="K9" s="37"/>
      <c r="L9" s="37"/>
      <c r="M9" s="37"/>
      <c r="N9" s="37"/>
      <c r="O9" s="37"/>
      <c r="P9" s="37"/>
      <c r="Q9" s="37"/>
      <c r="R9" s="37"/>
      <c r="S9" s="37"/>
      <c r="T9" s="38"/>
      <c r="U9" s="6"/>
      <c r="V9" s="6"/>
      <c r="W9" s="6"/>
      <c r="X9" s="6"/>
      <c r="Z9" s="1"/>
      <c r="AA9" s="1"/>
      <c r="AB9" s="1"/>
      <c r="AC9" s="1"/>
      <c r="AD9" s="1"/>
      <c r="AE9" s="1"/>
    </row>
    <row r="10" spans="2:31" x14ac:dyDescent="0.15">
      <c r="U10" s="6"/>
      <c r="V10" s="6"/>
      <c r="W10" s="6"/>
      <c r="X10" s="6"/>
      <c r="Z10" s="1"/>
      <c r="AA10" s="1"/>
      <c r="AB10" s="1"/>
      <c r="AC10" s="1"/>
      <c r="AD10" s="1"/>
      <c r="AE10" s="1"/>
    </row>
    <row r="11" spans="2:31" x14ac:dyDescent="0.2">
      <c r="U11" s="6"/>
      <c r="V11" s="6"/>
      <c r="W11" s="6"/>
      <c r="X11" s="6"/>
    </row>
    <row r="12" spans="2:31" x14ac:dyDescent="0.15">
      <c r="U12" s="6"/>
      <c r="V12" s="6"/>
      <c r="W12" s="6"/>
      <c r="X12" s="6"/>
      <c r="Z12" s="1"/>
      <c r="AA12" s="1"/>
      <c r="AB12" s="1"/>
      <c r="AC12" s="1"/>
      <c r="AD12" s="1"/>
      <c r="AE12" s="1"/>
    </row>
    <row r="13" spans="2:31" x14ac:dyDescent="0.15">
      <c r="U13" s="6"/>
      <c r="V13" s="6"/>
      <c r="W13" s="6"/>
      <c r="X13" s="6"/>
      <c r="Z13" s="1"/>
      <c r="AA13" s="1"/>
      <c r="AB13" s="1"/>
      <c r="AC13" s="1"/>
      <c r="AD13" s="1"/>
      <c r="AE13" s="1"/>
    </row>
    <row r="14" spans="2:31" x14ac:dyDescent="0.2">
      <c r="U14" s="6"/>
      <c r="V14" s="6"/>
      <c r="W14" s="6"/>
      <c r="X14" s="6"/>
    </row>
    <row r="15" spans="2:31" x14ac:dyDescent="0.15">
      <c r="U15" s="6"/>
      <c r="V15" s="6"/>
      <c r="W15" s="6"/>
      <c r="X15" s="6"/>
      <c r="Z15" s="1"/>
      <c r="AA15" s="1"/>
      <c r="AB15" s="1"/>
      <c r="AC15" s="1"/>
      <c r="AD15" s="1"/>
      <c r="AE15" s="1"/>
    </row>
  </sheetData>
  <mergeCells count="12">
    <mergeCell ref="U2:AE2"/>
    <mergeCell ref="B4:B8"/>
    <mergeCell ref="C4:C8"/>
    <mergeCell ref="B9:T9"/>
    <mergeCell ref="B2:B3"/>
    <mergeCell ref="C2:C3"/>
    <mergeCell ref="D2:D3"/>
    <mergeCell ref="E2:E3"/>
    <mergeCell ref="F2:F3"/>
    <mergeCell ref="G2:G3"/>
    <mergeCell ref="H2:H3"/>
    <mergeCell ref="I2:T2"/>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 1. GESTIÓN DEL RIESGO</vt:lpstr>
      <vt:lpstr>2. TRÁMITES</vt:lpstr>
      <vt:lpstr>3. RENDICIÓN DE CUENTAS</vt:lpstr>
      <vt:lpstr>4. ATENCIÓN AL CIUDADANO</vt:lpstr>
      <vt:lpstr>5. TRANSPARENCIA</vt:lpstr>
      <vt:lpstr>6. INICIATIVAS ADICIONALE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2023-05-08T13:13:43Z</dcterms:created>
  <dcterms:modified xsi:type="dcterms:W3CDTF">2023-05-15T16:46:17Z</dcterms:modified>
</cp:coreProperties>
</file>