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NT Jimena\Oficina Planeación\2019\Plan de Acción 2019\"/>
    </mc:Choice>
  </mc:AlternateContent>
  <bookViews>
    <workbookView xWindow="0" yWindow="0" windowWidth="20490" windowHeight="7455"/>
  </bookViews>
  <sheets>
    <sheet name="Presupuesto desagregado ANT" sheetId="3" r:id="rId1"/>
  </sheets>
  <externalReferences>
    <externalReference r:id="rId2"/>
  </externalReferences>
  <definedNames>
    <definedName name="_xlnm.Print_Area" localSheetId="0">'Presupuesto desagregado ANT'!$A$1:$H$22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3" l="1"/>
  <c r="H10" i="3"/>
  <c r="H9" i="3"/>
  <c r="H21" i="3" l="1"/>
  <c r="G21" i="3"/>
  <c r="F20" i="3"/>
  <c r="F19" i="3"/>
  <c r="F18" i="3"/>
  <c r="F17" i="3"/>
  <c r="F16" i="3"/>
  <c r="F15" i="3"/>
  <c r="F14" i="3"/>
  <c r="F13" i="3"/>
  <c r="F12" i="3"/>
  <c r="F11" i="3"/>
  <c r="F21" i="3" l="1"/>
  <c r="F22" i="3" s="1"/>
</calcChain>
</file>

<file path=xl/sharedStrings.xml><?xml version="1.0" encoding="utf-8"?>
<sst xmlns="http://schemas.openxmlformats.org/spreadsheetml/2006/main" count="47" uniqueCount="45">
  <si>
    <t>RECURSOS BLOQUEADOS</t>
  </si>
  <si>
    <t xml:space="preserve">  RECURSOS  DISPONIBLES</t>
  </si>
  <si>
    <t>2017011000084 </t>
  </si>
  <si>
    <t>C-1704-1100-8</t>
  </si>
  <si>
    <t>Dirección de Gestión Jurídica de Tierras</t>
  </si>
  <si>
    <t>Asistencia técnica y jurídica para la formalización de la pequeña propiedad privada rural a nivel nacional</t>
  </si>
  <si>
    <t>2017011000085 </t>
  </si>
  <si>
    <t>C-1704-1100-9</t>
  </si>
  <si>
    <t>Asistencia jurídica y técnica para la regularización de la propiedad a nivel nacional</t>
  </si>
  <si>
    <t>2017011000062  </t>
  </si>
  <si>
    <t>C-1704-1100-10</t>
  </si>
  <si>
    <t>Dirección de Acceso a Tierras</t>
  </si>
  <si>
    <t>Dotación de tierras para garantizar los mecanismos de acceso a sujetos de reforma agraria a nivel nacional</t>
  </si>
  <si>
    <t>C-1704-1100-11</t>
  </si>
  <si>
    <t>Dirección de Gestión de Ordenamieto Social de la Propiedad</t>
  </si>
  <si>
    <t>Elaboración de planes de ordenamiento social de la propiedad rural a nivel nacional</t>
  </si>
  <si>
    <t>C-1704-1100-12</t>
  </si>
  <si>
    <t>Implementación del sistema integrado de tierras para la gestión del ordenamiento social de la propiedad a nivel nacional</t>
  </si>
  <si>
    <t>2013011000155 </t>
  </si>
  <si>
    <t>C-1704-1100-13</t>
  </si>
  <si>
    <t>Dirección de Asuntos Étnicos</t>
  </si>
  <si>
    <t>Implementación del programa de legalización de tierras y fomento al desarrollo rural para comunidades indígenas a nivel nacional</t>
  </si>
  <si>
    <t>C-1704-1100-14</t>
  </si>
  <si>
    <t>Implementación del programa de legalización de tierras y fomento al desarrollo rural para comunidades negras a nivel nacional</t>
  </si>
  <si>
    <t>C-1799-1100-3</t>
  </si>
  <si>
    <t>Secretaría General</t>
  </si>
  <si>
    <t>Mejoramiento mantenimiento y adquisición de sedes a nivel nacional</t>
  </si>
  <si>
    <t>C-1799-1100-4</t>
  </si>
  <si>
    <t>Fortalecimiento gestión integral del fondo documental de la Agencia Nacional de Tierras nivel nacional</t>
  </si>
  <si>
    <t>C-1799-1100-5</t>
  </si>
  <si>
    <t>Fortalecimiento de la capacidad de gestión institucional nacional</t>
  </si>
  <si>
    <t>PRESUPUESTO TOTAL AGENCIA NACIONAL DE TIERRAS 2019</t>
  </si>
  <si>
    <t>CONCEPTO</t>
  </si>
  <si>
    <t>RECURSOS</t>
  </si>
  <si>
    <t>DEPENDENCIA EJECUTORA</t>
  </si>
  <si>
    <t>TIPO</t>
  </si>
  <si>
    <t>Gastos de funcionamiento</t>
  </si>
  <si>
    <t>Servicio de la deuda pública</t>
  </si>
  <si>
    <t>FUNCIONAMIENTO</t>
  </si>
  <si>
    <t>DEUDA</t>
  </si>
  <si>
    <t>INVERSIÓN</t>
  </si>
  <si>
    <t>RUBRO</t>
  </si>
  <si>
    <t>SUBTOTAL INVERSIÓN</t>
  </si>
  <si>
    <t>TOTAL PRESUPUESTO 2019 ANT</t>
  </si>
  <si>
    <t>Secretaria General (Gerente de Proyecto)
Oficina de Planeación, Oficina de Control Interno, Oficina del Inspector de la Gestión de Tierras, Dirección General - Comunicaciones y Servicio al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</si>
</sst>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Tahoma"/>
      <family val="2"/>
    </font>
    <font>
      <sz val="10"/>
      <color rgb="FF000000"/>
      <name val="Tahoma"/>
      <family val="2"/>
    </font>
    <font>
      <sz val="10"/>
      <color rgb="FF375623"/>
      <name val="Tahoma"/>
      <family val="2"/>
    </font>
    <font>
      <sz val="10"/>
      <color rgb="FFFFFFFF"/>
      <name val="Tahoma"/>
      <family val="2"/>
    </font>
    <font>
      <b/>
      <sz val="12"/>
      <color rgb="FFFFFFFF"/>
      <name val="Tahoma"/>
      <family val="2"/>
    </font>
    <font>
      <sz val="11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  <xf numFmtId="41" fontId="4" fillId="3" borderId="3" xfId="0" applyNumberFormat="1" applyFont="1" applyFill="1" applyBorder="1" applyAlignment="1">
      <alignment horizontal="center" vertical="center" wrapText="1" readingOrder="1"/>
    </xf>
    <xf numFmtId="0" fontId="5" fillId="2" borderId="4" xfId="0" applyFont="1" applyFill="1" applyBorder="1" applyAlignment="1">
      <alignment horizontal="center" vertical="center" wrapText="1"/>
    </xf>
    <xf numFmtId="41" fontId="2" fillId="2" borderId="1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0" fillId="0" borderId="3" xfId="0" applyBorder="1" applyAlignment="1"/>
    <xf numFmtId="1" fontId="3" fillId="3" borderId="4" xfId="0" applyNumberFormat="1" applyFont="1" applyFill="1" applyBorder="1" applyAlignment="1">
      <alignment horizontal="center" vertical="center" wrapText="1"/>
    </xf>
    <xf numFmtId="41" fontId="4" fillId="3" borderId="7" xfId="0" applyNumberFormat="1" applyFont="1" applyFill="1" applyBorder="1" applyAlignment="1">
      <alignment horizontal="center" vertical="center" wrapText="1" readingOrder="1"/>
    </xf>
    <xf numFmtId="41" fontId="2" fillId="2" borderId="5" xfId="0" applyNumberFormat="1" applyFont="1" applyFill="1" applyBorder="1" applyAlignment="1">
      <alignment horizontal="center" vertical="center" wrapText="1" readingOrder="1"/>
    </xf>
    <xf numFmtId="0" fontId="3" fillId="3" borderId="3" xfId="0" applyFont="1" applyFill="1" applyBorder="1" applyAlignment="1">
      <alignment horizontal="left" vertical="center" wrapText="1" readingOrder="1"/>
    </xf>
    <xf numFmtId="0" fontId="3" fillId="3" borderId="3" xfId="0" applyFont="1" applyFill="1" applyBorder="1" applyAlignment="1">
      <alignment horizontal="center" vertical="center" wrapText="1" readingOrder="1"/>
    </xf>
    <xf numFmtId="41" fontId="6" fillId="2" borderId="3" xfId="0" applyNumberFormat="1" applyFont="1" applyFill="1" applyBorder="1" applyAlignment="1">
      <alignment horizontal="center" vertical="center" wrapText="1" readingOrder="1"/>
    </xf>
    <xf numFmtId="41" fontId="9" fillId="3" borderId="3" xfId="0" applyNumberFormat="1" applyFont="1" applyFill="1" applyBorder="1" applyAlignment="1">
      <alignment horizontal="center" vertical="center" wrapText="1" readingOrder="1"/>
    </xf>
    <xf numFmtId="41" fontId="8" fillId="3" borderId="3" xfId="0" applyNumberFormat="1" applyFont="1" applyFill="1" applyBorder="1" applyAlignment="1">
      <alignment horizontal="center" vertical="center" wrapText="1" readingOrder="1"/>
    </xf>
    <xf numFmtId="0" fontId="0" fillId="0" borderId="3" xfId="0" applyBorder="1"/>
    <xf numFmtId="0" fontId="7" fillId="0" borderId="3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41" fontId="0" fillId="0" borderId="0" xfId="1" applyFont="1" applyBorder="1" applyAlignment="1"/>
    <xf numFmtId="0" fontId="0" fillId="0" borderId="0" xfId="0" applyBorder="1" applyAlignment="1">
      <alignment horizontal="center"/>
    </xf>
    <xf numFmtId="0" fontId="6" fillId="2" borderId="14" xfId="0" applyFont="1" applyFill="1" applyBorder="1" applyAlignment="1">
      <alignment horizontal="center" vertical="center" wrapText="1" readingOrder="1"/>
    </xf>
    <xf numFmtId="0" fontId="6" fillId="2" borderId="0" xfId="0" applyFont="1" applyFill="1" applyBorder="1" applyAlignment="1">
      <alignment horizontal="center" vertical="center" wrapText="1" readingOrder="1"/>
    </xf>
    <xf numFmtId="0" fontId="8" fillId="0" borderId="6" xfId="0" applyFont="1" applyFill="1" applyBorder="1" applyAlignment="1">
      <alignment horizontal="center" vertical="center" wrapText="1" readingOrder="1"/>
    </xf>
    <xf numFmtId="0" fontId="8" fillId="0" borderId="8" xfId="0" applyFont="1" applyFill="1" applyBorder="1" applyAlignment="1">
      <alignment horizontal="center" vertical="center" wrapText="1" readingOrder="1"/>
    </xf>
    <xf numFmtId="0" fontId="8" fillId="0" borderId="7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10" xfId="0" applyFont="1" applyFill="1" applyBorder="1" applyAlignment="1">
      <alignment horizontal="center" vertical="center" wrapText="1" readingOrder="1"/>
    </xf>
    <xf numFmtId="0" fontId="7" fillId="0" borderId="11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3" fillId="3" borderId="3" xfId="0" applyFont="1" applyFill="1" applyBorder="1" applyAlignment="1">
      <alignment horizontal="center" vertical="center" wrapText="1" readingOrder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127000</xdr:rowOff>
    </xdr:from>
    <xdr:to>
      <xdr:col>2</xdr:col>
      <xdr:colOff>497416</xdr:colOff>
      <xdr:row>5</xdr:row>
      <xdr:rowOff>127000</xdr:rowOff>
    </xdr:to>
    <xdr:pic>
      <xdr:nvPicPr>
        <xdr:cNvPr id="2" name="Imagen 1" descr="transparent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7" y="127000"/>
          <a:ext cx="1799166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.beltran/Documents/ANT%20Jimena/Oficina%20Planeaci&#243;n/Proyectos%20y%20presupuestal/Seguimiento%20proyectos%20y%20plan%20acci&#243;n%20todos/distribuci&#243;n%20cuota%20de%20inversi&#243;n%20y%20cuota%20v&#237;ctima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spues de cargue SUIFP"/>
      <sheetName val="Hoja1"/>
      <sheetName val="distrib. cuota víctimas 2019"/>
      <sheetName val="distr cuota víct 30 de oct nata"/>
      <sheetName val="Hoja2"/>
    </sheetNames>
    <sheetDataSet>
      <sheetData sheetId="0" refreshError="1"/>
      <sheetData sheetId="1" refreshError="1"/>
      <sheetData sheetId="2" refreshError="1"/>
      <sheetData sheetId="3" refreshError="1">
        <row r="18">
          <cell r="D18">
            <v>87500000000</v>
          </cell>
        </row>
        <row r="19">
          <cell r="D19">
            <v>65000000000</v>
          </cell>
        </row>
        <row r="20">
          <cell r="D20">
            <v>50000000000</v>
          </cell>
        </row>
        <row r="21">
          <cell r="D21">
            <v>34000000000</v>
          </cell>
        </row>
        <row r="22">
          <cell r="D22">
            <v>23000000000</v>
          </cell>
        </row>
        <row r="23">
          <cell r="D23">
            <v>17000000000</v>
          </cell>
        </row>
        <row r="24">
          <cell r="D24">
            <v>14000000000</v>
          </cell>
        </row>
        <row r="25">
          <cell r="D25">
            <v>12402368957</v>
          </cell>
        </row>
        <row r="26">
          <cell r="D26">
            <v>12325533758</v>
          </cell>
        </row>
        <row r="27">
          <cell r="D27">
            <v>1196391615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22"/>
  <sheetViews>
    <sheetView showGridLines="0" tabSelected="1" topLeftCell="B1" zoomScale="90" zoomScaleNormal="90" workbookViewId="0">
      <selection activeCell="D10" sqref="D10"/>
    </sheetView>
  </sheetViews>
  <sheetFormatPr baseColWidth="10" defaultRowHeight="15" x14ac:dyDescent="0.25"/>
  <cols>
    <col min="1" max="1" width="17" style="6" hidden="1" customWidth="1"/>
    <col min="2" max="2" width="20.28515625" customWidth="1"/>
    <col min="3" max="3" width="15.85546875" customWidth="1"/>
    <col min="4" max="4" width="42.140625" customWidth="1"/>
    <col min="5" max="5" width="30.85546875" customWidth="1"/>
    <col min="6" max="6" width="22.28515625" bestFit="1" customWidth="1"/>
    <col min="7" max="7" width="18.42578125" bestFit="1" customWidth="1"/>
    <col min="8" max="8" width="22.28515625" bestFit="1" customWidth="1"/>
    <col min="14" max="14" width="24.7109375" customWidth="1"/>
  </cols>
  <sheetData>
    <row r="7" spans="1:15" ht="37.5" customHeight="1" x14ac:dyDescent="0.25">
      <c r="B7" s="22" t="s">
        <v>31</v>
      </c>
      <c r="C7" s="23"/>
      <c r="D7" s="23"/>
      <c r="E7" s="23"/>
      <c r="F7" s="23"/>
      <c r="G7" s="23"/>
      <c r="H7" s="23"/>
      <c r="J7" s="18"/>
      <c r="K7" s="19"/>
      <c r="L7" s="19"/>
      <c r="M7" s="18"/>
      <c r="N7" s="20"/>
      <c r="O7" s="18"/>
    </row>
    <row r="8" spans="1:15" ht="37.5" customHeight="1" x14ac:dyDescent="0.25">
      <c r="B8" s="2" t="s">
        <v>35</v>
      </c>
      <c r="C8" s="2" t="s">
        <v>41</v>
      </c>
      <c r="D8" s="2" t="s">
        <v>32</v>
      </c>
      <c r="E8" s="2" t="s">
        <v>34</v>
      </c>
      <c r="F8" s="2" t="s">
        <v>33</v>
      </c>
      <c r="G8" s="1" t="s">
        <v>0</v>
      </c>
      <c r="H8" s="1" t="s">
        <v>1</v>
      </c>
      <c r="J8" s="18"/>
      <c r="K8" s="19"/>
      <c r="L8" s="19"/>
      <c r="M8" s="18"/>
      <c r="N8" s="20"/>
      <c r="O8" s="18"/>
    </row>
    <row r="9" spans="1:15" ht="25.5" customHeight="1" x14ac:dyDescent="0.25">
      <c r="B9" s="17" t="s">
        <v>38</v>
      </c>
      <c r="C9" s="7"/>
      <c r="D9" s="11" t="s">
        <v>36</v>
      </c>
      <c r="E9" s="12" t="s">
        <v>25</v>
      </c>
      <c r="F9" s="15">
        <v>21967133158</v>
      </c>
      <c r="G9" s="16"/>
      <c r="H9" s="15">
        <f>F9</f>
        <v>21967133158</v>
      </c>
      <c r="J9" s="18"/>
      <c r="K9" s="21"/>
      <c r="L9" s="21"/>
      <c r="M9" s="18"/>
      <c r="N9" s="20"/>
      <c r="O9" s="18"/>
    </row>
    <row r="10" spans="1:15" ht="33" customHeight="1" x14ac:dyDescent="0.25">
      <c r="B10" s="17" t="s">
        <v>39</v>
      </c>
      <c r="C10" s="7"/>
      <c r="D10" s="11" t="s">
        <v>37</v>
      </c>
      <c r="E10" s="12" t="s">
        <v>25</v>
      </c>
      <c r="F10" s="15">
        <v>98141007</v>
      </c>
      <c r="G10" s="16"/>
      <c r="H10" s="15">
        <f>F10</f>
        <v>98141007</v>
      </c>
      <c r="J10" s="18"/>
      <c r="K10" s="21"/>
      <c r="L10" s="21"/>
      <c r="M10" s="18"/>
      <c r="N10" s="20"/>
      <c r="O10" s="18"/>
    </row>
    <row r="11" spans="1:15" ht="38.25" customHeight="1" x14ac:dyDescent="0.25">
      <c r="A11" s="8" t="s">
        <v>2</v>
      </c>
      <c r="B11" s="29" t="s">
        <v>40</v>
      </c>
      <c r="C11" s="12" t="s">
        <v>3</v>
      </c>
      <c r="D11" s="11" t="s">
        <v>5</v>
      </c>
      <c r="E11" s="32" t="s">
        <v>4</v>
      </c>
      <c r="F11" s="14">
        <f>'[1]distr cuota víct 30 de oct nata'!D20</f>
        <v>50000000000</v>
      </c>
      <c r="G11" s="9">
        <v>10000000000</v>
      </c>
      <c r="H11" s="3">
        <v>40000000000</v>
      </c>
    </row>
    <row r="12" spans="1:15" ht="25.5" x14ac:dyDescent="0.25">
      <c r="A12" s="8" t="s">
        <v>6</v>
      </c>
      <c r="B12" s="30"/>
      <c r="C12" s="12" t="s">
        <v>7</v>
      </c>
      <c r="D12" s="11" t="s">
        <v>8</v>
      </c>
      <c r="E12" s="32"/>
      <c r="F12" s="14">
        <f>'[1]distr cuota víct 30 de oct nata'!D22</f>
        <v>23000000000</v>
      </c>
      <c r="G12" s="9"/>
      <c r="H12" s="3">
        <v>23000000000</v>
      </c>
    </row>
    <row r="13" spans="1:15" ht="38.25" x14ac:dyDescent="0.25">
      <c r="A13" s="8" t="s">
        <v>9</v>
      </c>
      <c r="B13" s="30"/>
      <c r="C13" s="12" t="s">
        <v>10</v>
      </c>
      <c r="D13" s="11" t="s">
        <v>12</v>
      </c>
      <c r="E13" s="12" t="s">
        <v>11</v>
      </c>
      <c r="F13" s="14">
        <f>'[1]distr cuota víct 30 de oct nata'!D18</f>
        <v>87500000000</v>
      </c>
      <c r="G13" s="9">
        <v>40000000000</v>
      </c>
      <c r="H13" s="3">
        <v>47500000000</v>
      </c>
    </row>
    <row r="14" spans="1:15" ht="25.5" x14ac:dyDescent="0.25">
      <c r="A14" s="8">
        <v>2017011000072</v>
      </c>
      <c r="B14" s="30"/>
      <c r="C14" s="12" t="s">
        <v>13</v>
      </c>
      <c r="D14" s="11" t="s">
        <v>15</v>
      </c>
      <c r="E14" s="32" t="s">
        <v>14</v>
      </c>
      <c r="F14" s="14">
        <f>'[1]distr cuota víct 30 de oct nata'!D19</f>
        <v>65000000000</v>
      </c>
      <c r="G14" s="9">
        <v>10000000000</v>
      </c>
      <c r="H14" s="3">
        <v>55000000000</v>
      </c>
    </row>
    <row r="15" spans="1:15" ht="38.25" x14ac:dyDescent="0.25">
      <c r="A15" s="8">
        <v>2017011000077</v>
      </c>
      <c r="B15" s="30"/>
      <c r="C15" s="12" t="s">
        <v>16</v>
      </c>
      <c r="D15" s="11" t="s">
        <v>17</v>
      </c>
      <c r="E15" s="32"/>
      <c r="F15" s="14">
        <f>'[1]distr cuota víct 30 de oct nata'!D25</f>
        <v>12402368957</v>
      </c>
      <c r="G15" s="9"/>
      <c r="H15" s="3">
        <v>12402368957</v>
      </c>
    </row>
    <row r="16" spans="1:15" ht="38.25" x14ac:dyDescent="0.25">
      <c r="A16" s="8" t="s">
        <v>18</v>
      </c>
      <c r="B16" s="30"/>
      <c r="C16" s="12" t="s">
        <v>19</v>
      </c>
      <c r="D16" s="11" t="s">
        <v>21</v>
      </c>
      <c r="E16" s="32" t="s">
        <v>20</v>
      </c>
      <c r="F16" s="14">
        <f>'[1]distr cuota víct 30 de oct nata'!D21</f>
        <v>34000000000</v>
      </c>
      <c r="G16" s="9">
        <v>10000000000</v>
      </c>
      <c r="H16" s="3">
        <v>24000000000</v>
      </c>
    </row>
    <row r="17" spans="1:8" ht="38.25" x14ac:dyDescent="0.25">
      <c r="A17" s="8">
        <v>2013011000189</v>
      </c>
      <c r="B17" s="30"/>
      <c r="C17" s="12" t="s">
        <v>22</v>
      </c>
      <c r="D17" s="11" t="s">
        <v>23</v>
      </c>
      <c r="E17" s="32"/>
      <c r="F17" s="14">
        <f>'[1]distr cuota víct 30 de oct nata'!D23</f>
        <v>17000000000</v>
      </c>
      <c r="G17" s="9"/>
      <c r="H17" s="3">
        <v>17000000000</v>
      </c>
    </row>
    <row r="18" spans="1:8" ht="25.5" x14ac:dyDescent="0.25">
      <c r="A18" s="8">
        <v>2016011000262</v>
      </c>
      <c r="B18" s="30"/>
      <c r="C18" s="12" t="s">
        <v>24</v>
      </c>
      <c r="D18" s="11" t="s">
        <v>26</v>
      </c>
      <c r="E18" s="32" t="s">
        <v>25</v>
      </c>
      <c r="F18" s="14">
        <f>'[1]distr cuota víct 30 de oct nata'!D27</f>
        <v>1196391615</v>
      </c>
      <c r="G18" s="9"/>
      <c r="H18" s="3">
        <v>1196391615</v>
      </c>
    </row>
    <row r="19" spans="1:8" ht="38.25" x14ac:dyDescent="0.25">
      <c r="A19" s="8">
        <v>2017011000087</v>
      </c>
      <c r="B19" s="30"/>
      <c r="C19" s="12" t="s">
        <v>27</v>
      </c>
      <c r="D19" s="11" t="s">
        <v>28</v>
      </c>
      <c r="E19" s="32"/>
      <c r="F19" s="14">
        <f>'[1]distr cuota víct 30 de oct nata'!D24</f>
        <v>14000000000</v>
      </c>
      <c r="G19" s="9">
        <v>4000000000</v>
      </c>
      <c r="H19" s="3">
        <v>10000000000</v>
      </c>
    </row>
    <row r="20" spans="1:8" ht="107.25" customHeight="1" x14ac:dyDescent="0.25">
      <c r="A20" s="8">
        <v>2017011000094</v>
      </c>
      <c r="B20" s="30"/>
      <c r="C20" s="12" t="s">
        <v>29</v>
      </c>
      <c r="D20" s="11" t="s">
        <v>30</v>
      </c>
      <c r="E20" s="12" t="s">
        <v>44</v>
      </c>
      <c r="F20" s="14">
        <f>'[1]distr cuota víct 30 de oct nata'!D26</f>
        <v>12325533758</v>
      </c>
      <c r="G20" s="9">
        <v>2000000000</v>
      </c>
      <c r="H20" s="3">
        <v>10325533758</v>
      </c>
    </row>
    <row r="21" spans="1:8" ht="15" customHeight="1" x14ac:dyDescent="0.25">
      <c r="A21" s="4"/>
      <c r="B21" s="31"/>
      <c r="C21" s="24" t="s">
        <v>42</v>
      </c>
      <c r="D21" s="25"/>
      <c r="E21" s="26"/>
      <c r="F21" s="10">
        <f>SUM(F11:F20)</f>
        <v>316424294330</v>
      </c>
      <c r="G21" s="10">
        <f>SUM(G11:G20)</f>
        <v>76000000000</v>
      </c>
      <c r="H21" s="5">
        <f>SUM(H11:H20)</f>
        <v>240424294330</v>
      </c>
    </row>
    <row r="22" spans="1:8" ht="23.25" customHeight="1" x14ac:dyDescent="0.25">
      <c r="B22" s="27" t="s">
        <v>43</v>
      </c>
      <c r="C22" s="27"/>
      <c r="D22" s="27"/>
      <c r="E22" s="28"/>
      <c r="F22" s="13">
        <f>F9+F10+F21</f>
        <v>338489568495</v>
      </c>
      <c r="H22" s="13">
        <f>H9+H10+H21</f>
        <v>262489568495</v>
      </c>
    </row>
  </sheetData>
  <mergeCells count="10">
    <mergeCell ref="K9:L9"/>
    <mergeCell ref="K10:L10"/>
    <mergeCell ref="B7:H7"/>
    <mergeCell ref="C21:E21"/>
    <mergeCell ref="B22:E22"/>
    <mergeCell ref="B11:B21"/>
    <mergeCell ref="E11:E12"/>
    <mergeCell ref="E14:E15"/>
    <mergeCell ref="E16:E17"/>
    <mergeCell ref="E18:E19"/>
  </mergeCells>
  <pageMargins left="0.7" right="0.7" top="0.75" bottom="0.75" header="0.3" footer="0.3"/>
  <pageSetup scale="72" orientation="landscape" horizontalDpi="300" verticalDpi="0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desagregado ANT</vt:lpstr>
      <vt:lpstr>'Presupuesto desagregado ANT'!Área_de_impresión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</dc:creator>
  <cp:lastModifiedBy>Jimena</cp:lastModifiedBy>
  <cp:lastPrinted>2019-01-31T19:54:25Z</cp:lastPrinted>
  <dcterms:created xsi:type="dcterms:W3CDTF">2019-01-28T04:31:41Z</dcterms:created>
  <dcterms:modified xsi:type="dcterms:W3CDTF">2019-01-31T20:15:51Z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