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filterPrivacy="1"/>
  <xr:revisionPtr revIDLastSave="0" documentId="13_ncr:1_{E915A8FA-9953-432A-A5CD-930ED59F1776}" xr6:coauthVersionLast="45" xr6:coauthVersionMax="45" xr10:uidLastSave="{00000000-0000-0000-0000-000000000000}"/>
  <bookViews>
    <workbookView xWindow="3165" yWindow="1410" windowWidth="17235" windowHeight="13695" activeTab="2" xr2:uid="{00000000-000D-0000-FFFF-FFFF00000000}"/>
  </bookViews>
  <sheets>
    <sheet name="0 - CRITERIOS" sheetId="3" r:id="rId1"/>
    <sheet name="1 - POLÍTICA" sheetId="4" r:id="rId2"/>
    <sheet name="2 - CONTEXTO" sheetId="6" r:id="rId3"/>
    <sheet name="3-IDENTIFICACIÓN DEL RIESGO" sheetId="7" state="hidden" r:id="rId4"/>
    <sheet name="4-VALORACIÓN DEL RIESGO" sheetId="8" state="hidden" r:id="rId5"/>
    <sheet name="5-CONTROLES" sheetId="12" state="hidden" r:id="rId6"/>
    <sheet name="6-MAPA DE RIESGOS SEGURIDAD" sheetId="14" state="hidden" r:id="rId7"/>
    <sheet name="Anexo 1 Modificaciones" sheetId="15" state="hidden" r:id="rId8"/>
    <sheet name="Anexo 2 Reporte Materialización" sheetId="16" state="hidden" r:id="rId9"/>
    <sheet name="Anexo 3 Report Acciones Prevent" sheetId="17" state="hidden" r:id="rId10"/>
    <sheet name="Anexo 4 Informe de Monitoreo" sheetId="18" state="hidden" r:id="rId11"/>
    <sheet name="Hoja1" sheetId="13" state="hidden" r:id="rId12"/>
  </sheets>
  <externalReferences>
    <externalReference r:id="rId13"/>
  </externalReferences>
  <definedNames>
    <definedName name="_xlnm._FilterDatabase" localSheetId="7" hidden="1">'Anexo 1 Modificaciones'!$B$8:$M$8</definedName>
    <definedName name="Impacto">Hoja1!$C$3:$C$8</definedName>
    <definedName name="Moderado">'0 - CRITERIOS'!$E$14:$I$14</definedName>
    <definedName name="Probabilidad">Hoja1!$B$3:$B$8</definedName>
    <definedName name="T_riesgos">Hoja1!$H$3:$H$7</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N12" i="14" l="1"/>
  <c r="F8" i="14"/>
  <c r="AM12" i="12"/>
  <c r="AM13" i="12"/>
  <c r="AM14" i="12"/>
  <c r="AN14" i="12" s="1"/>
  <c r="AO14" i="12" s="1"/>
  <c r="AI12" i="12"/>
  <c r="AI13" i="12"/>
  <c r="AI14" i="12"/>
  <c r="AJ14" i="12" s="1"/>
  <c r="AK14" i="12" s="1"/>
  <c r="V12" i="14" s="1"/>
  <c r="Z12" i="12"/>
  <c r="Z13" i="12"/>
  <c r="Z14" i="12"/>
  <c r="X12" i="12"/>
  <c r="X13" i="12"/>
  <c r="X14" i="12"/>
  <c r="V12" i="12"/>
  <c r="AA12" i="12" s="1"/>
  <c r="AB12" i="12" s="1"/>
  <c r="V13" i="12"/>
  <c r="V14" i="12"/>
  <c r="T12" i="12"/>
  <c r="T13" i="12"/>
  <c r="T14" i="12"/>
  <c r="R12" i="12"/>
  <c r="R13" i="12"/>
  <c r="R14" i="12"/>
  <c r="P12" i="12"/>
  <c r="P13" i="12"/>
  <c r="P14" i="12"/>
  <c r="N12" i="12"/>
  <c r="N13" i="12"/>
  <c r="AA13" i="12" s="1"/>
  <c r="AB13" i="12" s="1"/>
  <c r="N14" i="12"/>
  <c r="AA14" i="12" s="1"/>
  <c r="AB14" i="12" s="1"/>
  <c r="F12" i="14"/>
  <c r="B10" i="14"/>
  <c r="B11" i="14"/>
  <c r="B12" i="14"/>
  <c r="G12" i="14"/>
  <c r="Z11" i="12"/>
  <c r="X11" i="12"/>
  <c r="AA11" i="12" s="1"/>
  <c r="AB11" i="12" s="1"/>
  <c r="V11" i="12"/>
  <c r="T11" i="12"/>
  <c r="R11" i="12"/>
  <c r="P11" i="12"/>
  <c r="N11" i="12"/>
  <c r="F12" i="12"/>
  <c r="F13" i="12"/>
  <c r="F14" i="12"/>
  <c r="O12" i="14" s="1"/>
  <c r="F11" i="12"/>
  <c r="C12" i="12"/>
  <c r="C13" i="12"/>
  <c r="B12" i="12"/>
  <c r="B13" i="12"/>
  <c r="X14" i="8"/>
  <c r="Y14" i="8" s="1"/>
  <c r="Z14" i="8" s="1"/>
  <c r="N12" i="8"/>
  <c r="O12" i="8" s="1"/>
  <c r="N13" i="8"/>
  <c r="O13" i="8" s="1"/>
  <c r="N14" i="8"/>
  <c r="O14" i="8" s="1"/>
  <c r="P14" i="8" s="1"/>
  <c r="H12" i="14" s="1"/>
  <c r="D12" i="8"/>
  <c r="D13" i="8"/>
  <c r="D14" i="8"/>
  <c r="D11" i="8"/>
  <c r="B12" i="8"/>
  <c r="B13" i="8"/>
  <c r="B14" i="8"/>
  <c r="M14" i="7"/>
  <c r="D12" i="14"/>
  <c r="M13" i="7"/>
  <c r="D13" i="12"/>
  <c r="M12" i="7"/>
  <c r="E12" i="8"/>
  <c r="M11" i="7"/>
  <c r="D11" i="12"/>
  <c r="D12" i="12"/>
  <c r="E14" i="8"/>
  <c r="E13" i="8"/>
  <c r="AM11" i="12"/>
  <c r="AI11" i="12"/>
  <c r="X12" i="14"/>
  <c r="S12" i="14"/>
  <c r="P12" i="14"/>
  <c r="M12" i="14"/>
  <c r="S11" i="14"/>
  <c r="P11" i="14"/>
  <c r="O11" i="14"/>
  <c r="N11" i="14"/>
  <c r="M11" i="14"/>
  <c r="G11" i="14"/>
  <c r="F11" i="14"/>
  <c r="D11" i="14"/>
  <c r="S10" i="14"/>
  <c r="P10" i="14"/>
  <c r="O10" i="14"/>
  <c r="N10" i="14"/>
  <c r="M10" i="14"/>
  <c r="G10" i="14"/>
  <c r="F10" i="14"/>
  <c r="D10" i="14"/>
  <c r="S8" i="14"/>
  <c r="P8" i="14"/>
  <c r="O8" i="14"/>
  <c r="N8" i="14"/>
  <c r="M8" i="14"/>
  <c r="K8" i="14"/>
  <c r="G8" i="14"/>
  <c r="D8" i="14"/>
  <c r="B8" i="14"/>
  <c r="N11" i="8"/>
  <c r="O11" i="8" s="1"/>
  <c r="X12" i="8"/>
  <c r="Y12" i="8" s="1"/>
  <c r="X13" i="8"/>
  <c r="Y13" i="8" s="1"/>
  <c r="X11" i="8"/>
  <c r="Y11" i="8" s="1"/>
  <c r="C11" i="12"/>
  <c r="B11" i="12"/>
  <c r="E11" i="8"/>
  <c r="B11" i="8"/>
  <c r="Z11" i="8" l="1"/>
  <c r="AN11" i="12"/>
  <c r="AO11" i="12" s="1"/>
  <c r="Z13" i="8"/>
  <c r="AN13" i="12"/>
  <c r="AO13" i="12" s="1"/>
  <c r="AN12" i="12"/>
  <c r="AO12" i="12" s="1"/>
  <c r="Z12" i="8"/>
  <c r="P11" i="8"/>
  <c r="H8" i="14" s="1"/>
  <c r="AJ11" i="12"/>
  <c r="AK11" i="12" s="1"/>
  <c r="V8" i="14" s="1"/>
  <c r="R10" i="14"/>
  <c r="AD12" i="12"/>
  <c r="AA14" i="8"/>
  <c r="J12" i="14" s="1"/>
  <c r="I12" i="14"/>
  <c r="R12" i="14"/>
  <c r="AD14" i="12"/>
  <c r="AD13" i="12"/>
  <c r="R11" i="14"/>
  <c r="W12" i="14"/>
  <c r="AP14" i="12"/>
  <c r="P13" i="8"/>
  <c r="H11" i="14" s="1"/>
  <c r="AJ13" i="12"/>
  <c r="AK13" i="12" s="1"/>
  <c r="V11" i="14" s="1"/>
  <c r="AD11" i="12"/>
  <c r="R8" i="14"/>
  <c r="P12" i="8"/>
  <c r="H10" i="14" s="1"/>
  <c r="AJ12" i="12"/>
  <c r="AK12" i="12" s="1"/>
  <c r="V10" i="14" s="1"/>
  <c r="AE13" i="12" l="1"/>
  <c r="AF13" i="12" s="1"/>
  <c r="AG13" i="12" s="1"/>
  <c r="U11" i="14" s="1"/>
  <c r="T11" i="14"/>
  <c r="T12" i="14"/>
  <c r="AE14" i="12"/>
  <c r="AF14" i="12" s="1"/>
  <c r="AG14" i="12" s="1"/>
  <c r="U12" i="14" s="1"/>
  <c r="I10" i="14"/>
  <c r="AA12" i="8"/>
  <c r="J10" i="14" s="1"/>
  <c r="AE11" i="12"/>
  <c r="AF11" i="12" s="1"/>
  <c r="AG11" i="12" s="1"/>
  <c r="U8" i="14" s="1"/>
  <c r="T8" i="14"/>
  <c r="AP12" i="12"/>
  <c r="X10" i="14" s="1"/>
  <c r="W10" i="14"/>
  <c r="AP13" i="12"/>
  <c r="X11" i="14" s="1"/>
  <c r="W11" i="14"/>
  <c r="I11" i="14"/>
  <c r="AA13" i="8"/>
  <c r="J11" i="14" s="1"/>
  <c r="T10" i="14"/>
  <c r="AE12" i="12"/>
  <c r="AF12" i="12" s="1"/>
  <c r="AG12" i="12" s="1"/>
  <c r="U10" i="14" s="1"/>
  <c r="AP11" i="12"/>
  <c r="X8" i="14" s="1"/>
  <c r="W8" i="14"/>
  <c r="I8" i="14"/>
  <c r="AA11" i="8"/>
  <c r="J8"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F9" authorId="0" shapeId="0" xr:uid="{00000000-0006-0000-0500-000001000000}">
      <text>
        <r>
          <rPr>
            <b/>
            <sz val="9"/>
            <color indexed="81"/>
            <rFont val="Tahoma"/>
            <family val="2"/>
          </rPr>
          <t>SUBDIRECCION DE SISTEMAS DE INFORMACIÓN DE TIERRAS:</t>
        </r>
        <r>
          <rPr>
            <sz val="9"/>
            <color indexed="81"/>
            <rFont val="Tahoma"/>
            <family val="2"/>
          </rPr>
          <t xml:space="preserve">
 Debe tener definido el responsable de llevar a cabo la actividad de control. Persona asignada para ejecutar el control. Debe tener la autoridad, competencias y conocimientos para ejecutar el control dentro del proceso y sus responsabilidades deben ser adecuadamente segregadas o redistribuidas entre diferentes individuos, para reducir así el riesgo de error o de actuaciones irregulares o fraudulentas. Si ese responsable quisiera hacer algo indebido, por sí solo, no lo podría hacer. Si la respuesta es que cumple con esto, quiere decir que el control está bien diseñado, si la respuesta es que no cumple, tenemos que identificar la situación y mejorar el diseño del control con relación a la persona responsable de su ejecución.</t>
        </r>
        <r>
          <rPr>
            <i/>
            <sz val="9"/>
            <color indexed="81"/>
            <rFont val="Tahoma"/>
            <family val="2"/>
          </rPr>
          <t xml:space="preserve"> Guía para la administración del riesgo 2018. Pág. 50</t>
        </r>
      </text>
    </comment>
    <comment ref="G9" authorId="0" shapeId="0" xr:uid="{00000000-0006-0000-0500-000002000000}">
      <text>
        <r>
          <rPr>
            <b/>
            <sz val="9"/>
            <color indexed="81"/>
            <rFont val="Tahoma"/>
            <family val="2"/>
          </rPr>
          <t>SUBDIRECCION DE SISTEMAS DE INFORMACIÓN DE TIERRAS:</t>
        </r>
        <r>
          <rPr>
            <sz val="9"/>
            <color indexed="81"/>
            <rFont val="Tahoma"/>
            <family val="2"/>
          </rPr>
          <t xml:space="preserve">
El control debe tener una periodicidad específica para su realización (diario, mensual, trimestral, anual, etc.) y su ejecución debe ser consistente y oportuna para la mitigación del riesgo. Por lo que en la periodicidad se debe evaluar si este previene o se detecta de manera oportuna el riesgo. Una vez definido el paso 1 - responsable del control, debe establecerse la periodicidad de su ejecución.
Cada vez que se releva un control debemos preguntarnos si la periodicidad en que este se ejecuta ayuda a prevenir o detectar el riesgo de manera oportuna. Si la respuesta es SÍ, entonces la periodicidad del control está bien diseñada. </t>
        </r>
        <r>
          <rPr>
            <i/>
            <sz val="9"/>
            <color indexed="81"/>
            <rFont val="Tahoma"/>
            <family val="2"/>
          </rPr>
          <t>Guía para la administración del riesgo 2018. Pág. 51</t>
        </r>
      </text>
    </comment>
    <comment ref="H9" authorId="0" shapeId="0" xr:uid="{00000000-0006-0000-0500-000003000000}">
      <text>
        <r>
          <rPr>
            <b/>
            <sz val="9"/>
            <color indexed="81"/>
            <rFont val="Tahoma"/>
            <family val="2"/>
          </rPr>
          <t>SUBDIRECCION DE SISTEMAS DE INFORMACIÓN DE TIERRAS:</t>
        </r>
        <r>
          <rPr>
            <sz val="9"/>
            <color indexed="81"/>
            <rFont val="Tahoma"/>
            <family val="2"/>
          </rPr>
          <t xml:space="preserve">
El control debe tener un propósito que indique para qué se realiza, y que ese propósito conlleve a prevenir las causas que generan el riesgo (verificar, validar, conciliar, comparar, revisar, cotejar) o detectar la materialización del riesgo, con el objetivo de llevar acabo los ajustes y correctivos en el diseño del control o en su ejecución. El solo hecho de establecer un procedimiento o contar con una política por sí sola, no va a prevenir o detectar la materialización del riesgo o una de sus causas. Siguiendo las variables a considerar en la evaluación del diseño de control revisadas, veamos algunos ejemplos de cómo se deben redactar los controles, incluyendo el propósito del control, es decir, lo que este busca. </t>
        </r>
        <r>
          <rPr>
            <i/>
            <sz val="9"/>
            <color indexed="81"/>
            <rFont val="Tahoma"/>
            <family val="2"/>
          </rPr>
          <t>Guía para la administración del riesgo 2018. Pág. 53</t>
        </r>
      </text>
    </comment>
    <comment ref="I9" authorId="0" shapeId="0" xr:uid="{00000000-0006-0000-0500-000004000000}">
      <text>
        <r>
          <rPr>
            <b/>
            <sz val="9"/>
            <color indexed="81"/>
            <rFont val="Tahoma"/>
            <family val="2"/>
          </rPr>
          <t>SUBDIRECCION DE SISTEMAS DE INFORMACIÓN DE TIERRAS:</t>
        </r>
        <r>
          <rPr>
            <sz val="9"/>
            <color indexed="81"/>
            <rFont val="Tahoma"/>
            <family val="2"/>
          </rPr>
          <t xml:space="preserve">
El control debe indicar el cómo se realiza, de tal forma que se pueda evaluar si la fuente u origen de la información que sirve para ejecutar el control, es confiable para la mitigación del riesgo.
Cuando estemos evaluando el control debemos preguntarnos si la fuente de información utilizada es confiable.
Ej.: para verificar los requisitos que debe cumplir un proveedor en el momento de ser contratado es mejor utilizar una lista de chequeo que hacerlo de memoria, dado que se nos puede quedar algún requisito por fuera. </t>
        </r>
        <r>
          <rPr>
            <i/>
            <sz val="9"/>
            <color indexed="81"/>
            <rFont val="Tahoma"/>
            <family val="2"/>
          </rPr>
          <t>Guía para la administración del riesgo 2018. Pág. 54</t>
        </r>
      </text>
    </comment>
    <comment ref="J9" authorId="0" shapeId="0" xr:uid="{00000000-0006-0000-0500-000005000000}">
      <text>
        <r>
          <rPr>
            <b/>
            <sz val="9"/>
            <color indexed="81"/>
            <rFont val="Tahoma"/>
            <family val="2"/>
          </rPr>
          <t>SUBDIRECCION DE SISTEMAS DE INFORMACIÓN DE TIERRAS:</t>
        </r>
        <r>
          <rPr>
            <sz val="9"/>
            <color indexed="81"/>
            <rFont val="Tahoma"/>
            <family val="2"/>
          </rPr>
          <t xml:space="preserve">
 El control debe indicar qué pasa con las observaciones o desviaciones como resultado de ejecutar el control. Al momento de evaluar si un control está bien diseñado para mitigar el riesgo, si como resultado de un control preventivo se observan diferencias o aspectos que no se cumplen, la actividad no debería continuarse hasta que se subsane la situación o si es un control que detecta una posible materialización de un riesgo, deberían gestionarse de manera oportuna los correctivos o aclaraciones a las diferencias presentadas u observaciones. Sigamos con nuestros ejemplos prácticos de ayuda, para la interiorización de estos conceptos.
IMPORTANTE: Si el responsable de ejecutar el control no realiza ninguna actividad de seguimiento a las observaciones o desviaciones, o la actividad continúa a pesar de indicar esas observaciones o desviaciones, el control tendría problemas en su diseño. </t>
        </r>
        <r>
          <rPr>
            <i/>
            <sz val="9"/>
            <color indexed="81"/>
            <rFont val="Tahoma"/>
            <family val="2"/>
          </rPr>
          <t>Guía para la administración del riesgo 2018. Pág. 56</t>
        </r>
      </text>
    </comment>
    <comment ref="K9" authorId="0" shapeId="0" xr:uid="{00000000-0006-0000-0500-000006000000}">
      <text>
        <r>
          <rPr>
            <b/>
            <sz val="9"/>
            <color indexed="81"/>
            <rFont val="Tahoma"/>
            <family val="2"/>
          </rPr>
          <t>SUBDIRECCION DE SISTEMAS DE INFORMACIÓN DE TIERRAS:</t>
        </r>
        <r>
          <rPr>
            <sz val="9"/>
            <color indexed="81"/>
            <rFont val="Tahoma"/>
            <family val="2"/>
          </rPr>
          <t xml:space="preserve">
El control debe dejar evidencia de su ejecución. Esta evidencia ayuda a que se pueda revisar la misma información por parte de un tercero y llegue a la misma conclusión de quien ejecutó el control y se pueda evaluar que el control realmente fue ejecutado de acuerdo con los parámetros establecidos y descritos anteriormente:
1. Fue realizado por el responsable que se definió.
2. Se realizó de acuerdo a la periodicidad definida.
3. Se cumplió con el propósito del control.
4. Se dejó la fuente de información que sirvió de base para su ejecución.
5. Hay explicación a las observaciones o desviaciones resultantes de ejecutar el control.
</t>
        </r>
        <r>
          <rPr>
            <i/>
            <sz val="9"/>
            <color indexed="81"/>
            <rFont val="Tahoma"/>
            <family val="2"/>
          </rPr>
          <t>Guía para la administración del riesgo 2018. Pág. 57</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K6" authorId="0" shapeId="0" xr:uid="{00000000-0006-0000-0800-000001000000}">
      <text>
        <r>
          <rPr>
            <b/>
            <sz val="14"/>
            <color indexed="81"/>
            <rFont val="Tahoma"/>
            <family val="2"/>
          </rPr>
          <t xml:space="preserve">Oficina de Planeación:
</t>
        </r>
        <r>
          <rPr>
            <sz val="14"/>
            <color indexed="81"/>
            <rFont val="Tahoma"/>
            <family val="2"/>
          </rPr>
          <t>Solo aplica cuando la sumatoria de las materializaciones en los periodos acumulados e la vigencia superan los criterios de probabilidad de riesgo residual.</t>
        </r>
      </text>
    </comment>
    <comment ref="J7" authorId="0" shapeId="0" xr:uid="{00000000-0006-0000-0800-000002000000}">
      <text>
        <r>
          <rPr>
            <b/>
            <sz val="14"/>
            <color indexed="81"/>
            <rFont val="Tahoma"/>
            <family val="2"/>
          </rPr>
          <t xml:space="preserve">Oficina de Planeación:
</t>
        </r>
        <r>
          <rPr>
            <sz val="14"/>
            <color indexed="81"/>
            <rFont val="Tahoma"/>
            <family val="2"/>
          </rPr>
          <t>Cuando la sumatoria de las materializaciones no supera el numero de veces determinado en probabilidad residual, se considera que los controles continúan siendo adecuados y por lo tanto no se requiere su fortalecimiento mediante nuevas acciones preventivas.
Cuando si superan el numero de veces determinadas en probabilidad residual, se considera que los controles ya no son adecuados y por lo tanto, deben fortalecerse los existentes o diseñarse nuevos controles mediante nuevas acciones preventivas.</t>
        </r>
        <r>
          <rPr>
            <sz val="9"/>
            <color indexed="81"/>
            <rFont val="Tahoma"/>
            <family val="2"/>
          </rPr>
          <t xml:space="preserve">
</t>
        </r>
      </text>
    </comment>
  </commentList>
</comments>
</file>

<file path=xl/sharedStrings.xml><?xml version="1.0" encoding="utf-8"?>
<sst xmlns="http://schemas.openxmlformats.org/spreadsheetml/2006/main" count="957" uniqueCount="619">
  <si>
    <t>Opción de manejo</t>
  </si>
  <si>
    <t xml:space="preserve">Acciones Preventivas </t>
  </si>
  <si>
    <t>No.</t>
  </si>
  <si>
    <t xml:space="preserve">Proceso </t>
  </si>
  <si>
    <t xml:space="preserve">Causas </t>
  </si>
  <si>
    <t xml:space="preserve">Consecuencias </t>
  </si>
  <si>
    <t>Impacto</t>
  </si>
  <si>
    <t>Cantidad</t>
  </si>
  <si>
    <t>Comunicación y Gestión con Grupos de Interés.</t>
  </si>
  <si>
    <t>Reducir</t>
  </si>
  <si>
    <t>Planificación del Ordenamiento Social de la Propiedad</t>
  </si>
  <si>
    <t>Inteligencia de la información.</t>
  </si>
  <si>
    <t>Riesgo</t>
  </si>
  <si>
    <t>Clasificación</t>
  </si>
  <si>
    <t>Direccionamiento Estratégico</t>
  </si>
  <si>
    <t>Gestión del Modelo de Atención.</t>
  </si>
  <si>
    <t>Seguridad Jurídica sobre la Titularidad de la Tierra y los Territorios</t>
  </si>
  <si>
    <t>Acceso a la Propiedad de la Tierra y los Territorios</t>
  </si>
  <si>
    <t>Administración de Tierras.</t>
  </si>
  <si>
    <t>Gestión del Talento Humano</t>
  </si>
  <si>
    <t>Apoyo Jurídico</t>
  </si>
  <si>
    <t>Adquisición de Bienes y Servicios</t>
  </si>
  <si>
    <t>Administración de Bienes y Servicios</t>
  </si>
  <si>
    <t>Gestión Financiera</t>
  </si>
  <si>
    <t>Probable</t>
  </si>
  <si>
    <t>Catastrófico</t>
  </si>
  <si>
    <t>Posible</t>
  </si>
  <si>
    <t>Gestión de la Información</t>
  </si>
  <si>
    <t>Improbable</t>
  </si>
  <si>
    <t>Mayor</t>
  </si>
  <si>
    <t xml:space="preserve">Valoración del Riesgo </t>
  </si>
  <si>
    <t>Riesgo Inherente</t>
  </si>
  <si>
    <t>IDENTIFICACION DEL RIESGO</t>
  </si>
  <si>
    <t>Casi seguro</t>
  </si>
  <si>
    <t>Diseño de controles</t>
  </si>
  <si>
    <t>Actividad de Control</t>
  </si>
  <si>
    <t>Responsable</t>
  </si>
  <si>
    <t>Tiempo</t>
  </si>
  <si>
    <t>Valoración del Control</t>
  </si>
  <si>
    <t>Diseño del control</t>
  </si>
  <si>
    <t>Ejecución del Control</t>
  </si>
  <si>
    <t>Riesgo Residual</t>
  </si>
  <si>
    <t xml:space="preserve">Acción Preventiva </t>
  </si>
  <si>
    <t>Indicador de Acción Preventiva</t>
  </si>
  <si>
    <t>Programador</t>
  </si>
  <si>
    <t>Enero</t>
  </si>
  <si>
    <t>Febrero</t>
  </si>
  <si>
    <t>Marzo</t>
  </si>
  <si>
    <t>Abril</t>
  </si>
  <si>
    <t>Mayo</t>
  </si>
  <si>
    <t>Junio</t>
  </si>
  <si>
    <t>Julio</t>
  </si>
  <si>
    <t>Agosto</t>
  </si>
  <si>
    <t>Septiembre</t>
  </si>
  <si>
    <t>Diciembre</t>
  </si>
  <si>
    <t>Octubre</t>
  </si>
  <si>
    <t>Noviembre</t>
  </si>
  <si>
    <t>Valoración del Riesgo Residual</t>
  </si>
  <si>
    <t>Moderado</t>
  </si>
  <si>
    <t>Solidez del control</t>
  </si>
  <si>
    <t>Probabilidad</t>
  </si>
  <si>
    <t>Prevenir</t>
  </si>
  <si>
    <t>N°</t>
  </si>
  <si>
    <t>Responsable de la acción preventiva</t>
  </si>
  <si>
    <t>Fuerte</t>
  </si>
  <si>
    <t>Débil</t>
  </si>
  <si>
    <t>Solidez del conjunto</t>
  </si>
  <si>
    <t>Rara Vez</t>
  </si>
  <si>
    <t xml:space="preserve">N° </t>
  </si>
  <si>
    <t>C.2.1</t>
  </si>
  <si>
    <t>C.1.1</t>
  </si>
  <si>
    <t>C.3.1</t>
  </si>
  <si>
    <t>C.3.2</t>
  </si>
  <si>
    <t>P.1.1</t>
  </si>
  <si>
    <t>P.2.1</t>
  </si>
  <si>
    <t>P.3.1</t>
  </si>
  <si>
    <t>P.4.1</t>
  </si>
  <si>
    <t>Soporte</t>
  </si>
  <si>
    <t>Indicador del control</t>
  </si>
  <si>
    <t xml:space="preserve">FORMA </t>
  </si>
  <si>
    <t xml:space="preserve">CÓDIGO </t>
  </si>
  <si>
    <t>ACTIVIDAD</t>
  </si>
  <si>
    <t xml:space="preserve"> GESTIÓN PARA LA TRANSPARENCIA</t>
  </si>
  <si>
    <t xml:space="preserve">VERSIÓN </t>
  </si>
  <si>
    <t xml:space="preserve">PROCEDIMIENTO </t>
  </si>
  <si>
    <t xml:space="preserve">FECHA </t>
  </si>
  <si>
    <t>MAPA DE RIESGOS DE CORRUPCIÓN</t>
  </si>
  <si>
    <t>ELABORACIÓN DE PLAN ANTICORRUPCIÓN Y DE ATENCIÓN AL CIUDADANO</t>
  </si>
  <si>
    <t>PROCESO</t>
  </si>
  <si>
    <t>COMUNICACIÓN Y GESTIÓN CON GRUPOS DE INTERÉS</t>
  </si>
  <si>
    <t>Probabilidad de ocurrencia</t>
  </si>
  <si>
    <t>SOLIDEZ DEL CONJUNTO DE LOS CONTROLES</t>
  </si>
  <si>
    <t>CONTROLES AYUDAN A DISMINUIR LA PROBABILIDAD</t>
  </si>
  <si>
    <t>CONTROLES AYUDAN A DISMINUIR EL IMPACTO</t>
  </si>
  <si>
    <t># COLUMNAS EN LA MATRIZ DE RIESGO QUE SE DESPLAZA EN EL EJE DE PROBABILIDAD</t>
  </si>
  <si>
    <t># COLUMNAS EN LA MATRIZ DE RIESGO QUE SE DESPLAZA EN EL EJE DE IMPACTO</t>
  </si>
  <si>
    <t>Directamente</t>
  </si>
  <si>
    <t>Indirectamente</t>
  </si>
  <si>
    <t>No disminuye</t>
  </si>
  <si>
    <t>MAPA DE CALOR Y RIESGO INHERENTE</t>
  </si>
  <si>
    <t>MATRIZ PARA CALCULO DE RIESGO RESIDUAL</t>
  </si>
  <si>
    <t>POLÍTICA DE ADMINISTRACIÓN DE RIESGOS</t>
  </si>
  <si>
    <t xml:space="preserve">La versión completa de la POLITICA DE RIESGO INSTITUCIONAL puede ser consulta en el siguiente Link: </t>
  </si>
  <si>
    <t>Política de Riesgo Institucional ANT</t>
  </si>
  <si>
    <t>POLÍTICA</t>
  </si>
  <si>
    <t>OBJETIVO</t>
  </si>
  <si>
    <t>ALCANCE</t>
  </si>
  <si>
    <t>La presente política considera los riesgos propios de los procesos y actividades desarrolladas al interior de la ANT, en donde se hace necesario el entendimiento, compromiso y disposición de todas las dependencias y personal de la Entidad, en forma independiente de su nivel jerárquico, función o localización. El alcance definido para la Gestión del Riesgo en la ANT se basará en los siguientes aspectos claves:
a) La Gestión del Riesgo es responsabilidad de todo el personal de la ANT, tanto de la Alta Dirección como de los demás servidores públicos. Los líderes de proceso o el enlace del Modelo Integrado de Planeación y Gestión – MIPG en cada dependencia, son los encargados de asegurar la aplicación y seguimiento de las distintas políticas, normas y procedimientos definidos para el cumplimiento de los objetivos de cada proceso, en concordancia con la Oficina de Planeación. 
b) La Gestión del Riesgo estará integrada dentro de todas las actividades y sistemas de la Entidad, formando parte también en el proceso de planificación general de la gestión.
c) La Gestión del Riesgo se integrará a los planes, programas, procesos y actividades diarias que realizan las dependencias de la ANT dentro del alcance definido en el marco estratégico y organizacional.
d) La aplicación sistemática de la Gestión del Riesgo se hará sobre análisis fundados, haciendo uso efectivo y eficiente de los recursos de la Entidad. 
e) Aquellos riesgos que resulten en un nivel de riesgo extremo, luego de ser valorados mediante la metodología de riesgo definida, serán monitoreados continuamente y en forma especial por la Oficina de Planeación y la Oficina del Inspector de la Gestión de Tierras, en relación con los riesgos de corrupción.</t>
  </si>
  <si>
    <t>NIVELES DE ACEPTACIÓN DEL RIESGO Y TRATAMIENTO</t>
  </si>
  <si>
    <t>NIVELES PARA CALIFICAR EL IMPACTO</t>
  </si>
  <si>
    <t>CONTEXTO</t>
  </si>
  <si>
    <t>PROBABILIDAD</t>
  </si>
  <si>
    <t>IMPACTO</t>
  </si>
  <si>
    <t>NIVEL</t>
  </si>
  <si>
    <t>IDENTIFICACIÓN DEL RIESGO</t>
  </si>
  <si>
    <t>FICHA DE IDENTIFICACIÓN DEL RIESGO</t>
  </si>
  <si>
    <t>DESCRIPCIÓN DEL RIESGO</t>
  </si>
  <si>
    <t>RESPONSABLES DEL PROCESO</t>
  </si>
  <si>
    <t>RIESGO INHERENTE</t>
  </si>
  <si>
    <t>OPCIÓN DE MANEJO</t>
  </si>
  <si>
    <t>DISEÑO Y VALORACIÓN DE CONTROLES</t>
  </si>
  <si>
    <t>DISEÑO DE CONTROLES</t>
  </si>
  <si>
    <t>FICHA DE DISEÑO Y VALORACIÓN DE LOS CONTROLES</t>
  </si>
  <si>
    <t>PERIODICIDAD</t>
  </si>
  <si>
    <t>PROPÓSITO</t>
  </si>
  <si>
    <t>EVIDENCIA</t>
  </si>
  <si>
    <t>ACTIVIDAD DE CONTROL AL RIESGO</t>
  </si>
  <si>
    <t>Asignado / NO asignado</t>
  </si>
  <si>
    <t>Peso en la evaluación</t>
  </si>
  <si>
    <t>Adecuado / Inadecuado</t>
  </si>
  <si>
    <t>Oportuna / Inoportuna</t>
  </si>
  <si>
    <t>Prevenir / Detectar / No es control</t>
  </si>
  <si>
    <t>Confiable / No confiable</t>
  </si>
  <si>
    <t>Se investigan oportunamente / No se investigan oportunamente</t>
  </si>
  <si>
    <t>Completa / Incompleta / No existe</t>
  </si>
  <si>
    <t>VALORACIÓN DEL DISEÑO DEL CONTROL</t>
  </si>
  <si>
    <t>Rango de calificación del diseño del control</t>
  </si>
  <si>
    <t>Resultado de evaluación del diseño del control</t>
  </si>
  <si>
    <t>Asignado</t>
  </si>
  <si>
    <t>Adecuado</t>
  </si>
  <si>
    <t>Oportuna</t>
  </si>
  <si>
    <t>Confiable</t>
  </si>
  <si>
    <t>Se investigan oportunamente</t>
  </si>
  <si>
    <t>Completa</t>
  </si>
  <si>
    <t>Detectar</t>
  </si>
  <si>
    <t>Incompleta</t>
  </si>
  <si>
    <t>No se investigan oportunamente</t>
  </si>
  <si>
    <t>VALORACIÓN DE LA EJECUCIÓN DEL CONTROL</t>
  </si>
  <si>
    <t>Inadecuado</t>
  </si>
  <si>
    <t>Nivel</t>
  </si>
  <si>
    <t>Descriptor</t>
  </si>
  <si>
    <t>Descripción</t>
  </si>
  <si>
    <t>Frecuencia</t>
  </si>
  <si>
    <t xml:space="preserve">Se espera que el evento ocurra en la mayoría de las circunstancias. </t>
  </si>
  <si>
    <t xml:space="preserve">Más de 1 vez al año. </t>
  </si>
  <si>
    <t xml:space="preserve">Es viable que el evento ocurra en la mayoría de las circunstancias. </t>
  </si>
  <si>
    <t xml:space="preserve">Al menos 1 vez en el último año. </t>
  </si>
  <si>
    <t xml:space="preserve">El evento podrá ocurrir en algún momento. </t>
  </si>
  <si>
    <t xml:space="preserve">Al menos 1 vez en los últimos 2 años. </t>
  </si>
  <si>
    <t xml:space="preserve">El evento puede ocurrir en algún momento. </t>
  </si>
  <si>
    <t xml:space="preserve">Al menos 1 vez en los últimos 5 años. </t>
  </si>
  <si>
    <t xml:space="preserve">El evento puede ocurrir solo en circunstancias excepcionales (poco comunes o anormales). </t>
  </si>
  <si>
    <t xml:space="preserve">No se ha presentado en los últimos 5 años. </t>
  </si>
  <si>
    <t>Valoración de probabilidad de ocurrencia del riesgo</t>
  </si>
  <si>
    <t>MATRICES PARA VALORACIÓN DEL DISEÑO Y EJECUCIÓN DE LOS CONTROLES</t>
  </si>
  <si>
    <t>Criterio de evaluación</t>
  </si>
  <si>
    <t>Opción de respuesta al criterio de evaluación</t>
  </si>
  <si>
    <t>Peso en la evaluación del diseño del control</t>
  </si>
  <si>
    <t>1.1 Asignación del responsable</t>
  </si>
  <si>
    <t>No Asignado</t>
  </si>
  <si>
    <t>1.2 Segregación y autoridad del responsable</t>
  </si>
  <si>
    <t>2. Periodicidad</t>
  </si>
  <si>
    <t>Inoportuna</t>
  </si>
  <si>
    <t>3. Propósito</t>
  </si>
  <si>
    <t>No es un control</t>
  </si>
  <si>
    <t>4. Cómo se realiza la actividad de control</t>
  </si>
  <si>
    <t>No confiable</t>
  </si>
  <si>
    <t>5.Qué pasa con las observaciones o desviaciones</t>
  </si>
  <si>
    <t>Evidencia de la ejecución del control</t>
  </si>
  <si>
    <t>No existe</t>
  </si>
  <si>
    <t>Valoración del DISEÑO del control</t>
  </si>
  <si>
    <t>Si su calificación es entre 96 y 100</t>
  </si>
  <si>
    <t>Si su calificación es entre 86 y 95</t>
  </si>
  <si>
    <t>si su calificación es entre 0 y 85</t>
  </si>
  <si>
    <t>Rango de calificación de la ejecución</t>
  </si>
  <si>
    <t>Peso de la ejecución del control</t>
  </si>
  <si>
    <t>El control se ejecuta de manera consistente por parte del responsable.</t>
  </si>
  <si>
    <t>El control se ejecuta algunas veces por parte del responsable.</t>
  </si>
  <si>
    <t>El control no se ejecuta por parte del responsable.</t>
  </si>
  <si>
    <t>Valoración de la EJECUCIÓN del control</t>
  </si>
  <si>
    <t>MATRICES PARA VALORACIÓN DE SOLIDEZ INDIVIDUAL Y DEL CONJUNTO DE LOS CONTROLES</t>
  </si>
  <si>
    <t>VALORACIÓN SOLIDEZ INDIVIDUAL DEL CONTROL</t>
  </si>
  <si>
    <t>DISEÑO</t>
  </si>
  <si>
    <t>EJECUCIÓN</t>
  </si>
  <si>
    <t>SOLIDEZ INDIVIDUAL</t>
  </si>
  <si>
    <t>VALORACIÓN SOLIDEZ DEL CONJUNTO DE LOS CONTROLES</t>
  </si>
  <si>
    <t>El promedio de la solidez individual de cada control al sumarlos y ponderarlos es igual a 100</t>
  </si>
  <si>
    <t>El promedio de la solidez individual de cada control al sumarlos y ponderarlos está entre 50 y 99</t>
  </si>
  <si>
    <t>El promedio de la solidez individual de cada control al sumarlos y ponderarlos es menor a 50</t>
  </si>
  <si>
    <t>SOLIDEZ INDIVIDUAL DEL CONTROL</t>
  </si>
  <si>
    <t>SOLIDEZ</t>
  </si>
  <si>
    <t>PESO</t>
  </si>
  <si>
    <t>FICHA DE VALORACIÓN DEL RIESGO INHERENTE</t>
  </si>
  <si>
    <t>VALORACIÓN DEL RIESGO INHERENTE</t>
  </si>
  <si>
    <t>CONTEXTO EXTERNO</t>
  </si>
  <si>
    <t>CONTEXTO INTERNO</t>
  </si>
  <si>
    <t>CONTEXTO DEL PROCESO</t>
  </si>
  <si>
    <t>ANALISIS DEL CONTEXTO INSTITUCIONAL</t>
  </si>
  <si>
    <t>Evaluación del impacto del Ordenamiento Social de la Propiedad Rural</t>
  </si>
  <si>
    <t>Seguimiento, Evaluación y Mejora</t>
  </si>
  <si>
    <t>RIESGO RESIDUAL</t>
  </si>
  <si>
    <t>PROBABILIDAD RESIDUAL</t>
  </si>
  <si>
    <t>IMPACTO RESIDUAL</t>
  </si>
  <si>
    <r>
      <t>RESPONSABLE</t>
    </r>
    <r>
      <rPr>
        <b/>
        <sz val="10"/>
        <color theme="1"/>
        <rFont val="Arial Narrow"/>
        <family val="2"/>
      </rPr>
      <t/>
    </r>
  </si>
  <si>
    <t>MAPA DE RIESGOS DE SEGURIDAD DE LA INFORMACIÓN</t>
  </si>
  <si>
    <t>"Para los riesgos de Seguridd de la Información, el análisis de impacto se realizará teniendo en cuenta  los niveles “Insignificante, Menor, moderado, mayor y catastrófico”, dado que estos riesgos siempre serán significativos.</t>
  </si>
  <si>
    <t>MATRICES PARA VALORACIÓN DEL IMPACTO Y PROBABILIDAD DEL RIESGO DE SEGURIDAD DE LA INFORMACIÓN</t>
  </si>
  <si>
    <t>Valoración del impacto del riesgo</t>
  </si>
  <si>
    <t>Insignificante</t>
  </si>
  <si>
    <t>Menor</t>
  </si>
  <si>
    <t>(CONSECUENCIAS) CUANTITATIVO</t>
  </si>
  <si>
    <t>(CONSECUENCIAS) CUALITATIVO</t>
  </si>
  <si>
    <t>Afectación ≥X% de la población. 
Afectación ≥X% del presupuesto anual de la entidad. 
Afectación muy grave del medio ambiente que requiere de ≥X años de recuperación</t>
  </si>
  <si>
    <t>Afectación ≥X% de la población. 
Afectación ≥X% del presupuesto anual de la entidad. 
Afectación leve del medio ambiente requiere de ≥X semanas de recuperación.</t>
  </si>
  <si>
    <t>Afectación ≥X% de la población. 
Afectación ≥X% del presupuesto anual de la entidad. 
Afectación leve del medio ambiente requiere de ≥X días de recuperación</t>
  </si>
  <si>
    <t>Afectación ≥X% de la población. 
Afectación ≥X% del presupuesto anual de la entidad. 
No hay afectación medioambiental.</t>
  </si>
  <si>
    <t>Afectación muy grave de la integridad de la información debido al interés particular de los empleados y terceros. 
Afectación muy grave de la disponibilidad de la información debido al interés particular de los empleados y terceros. 
Afectación muy grave de la confidencialidad de la información debido al interés particular de los empleados y terceros.</t>
  </si>
  <si>
    <t>Afectación grave de la integridad de la información debido al interés particular de los empleados y terceros. 
Afectación grave de la disponibilidad de la información debido al interés particular de los empleados y terceros. 
Afectación grave de la confidencialidad de la información debido al interés particular de los empleados y terceros.</t>
  </si>
  <si>
    <t>Afectación moderada de la integridad de la información debido al interés particular de los empleados y terceros. 
Afectación moderada de la disponibilidad de la información debido al interés particular de los empleados y terceros. 
Afectación moderada de la confidencialidad de la información debido al interés particular de los empleados y terceros.</t>
  </si>
  <si>
    <t>Sin afectación de la integridad. 
Sin afectación de la disponibilidad. 
Sin afectación de la confidencialidad.</t>
  </si>
  <si>
    <t>P1</t>
  </si>
  <si>
    <t>P2</t>
  </si>
  <si>
    <t>P3</t>
  </si>
  <si>
    <t>P4</t>
  </si>
  <si>
    <t>P5</t>
  </si>
  <si>
    <t>P6</t>
  </si>
  <si>
    <t>PROMEDIO</t>
  </si>
  <si>
    <t>TOTAL</t>
  </si>
  <si>
    <t>Total (P)</t>
  </si>
  <si>
    <t>Afectación ≥X% de la población. 
Afectación ≥X% del presupuesto anual de la entidad. 
Afectación importante del medio ambiente que requiere de ≥X meses de recuperación</t>
  </si>
  <si>
    <t>La alta dirección de la Agencia Nacional de Tierras está comprometida con el manejo y gestion de la informacion, buscando garantizar la confidencialidad, integridar y disponibilidad de la mismas, realizando de acciones de control, seguimiento y monitoreo necesarias, para mitigar los eventos de riesgos que puedan impedir el cumplimiento de la misión y objetivos institucionales.</t>
  </si>
  <si>
    <t>Para el caso específico de los riesgos de seguridad de la información, es necesario identificar las debilidades (Vulnerabilidades) y las amenazas (Factores internos y Externos) que pueden influir en los procesos y procedimientos que generen una mayor vulnerabilidad frente a riesgos. La opción de manejo para el tratamiento a este tipo de riesgos se identifica únicamente para evitar y en caso de materialización se deben tomar las acciones correctivas.</t>
  </si>
  <si>
    <t>La metodología a utilizar en la administración de riesgos de seguridad de la información es la emitida por la Función Publica – “Guía para la administración del riesgo y el diseño de controles en entidades públicas” Versión 4 de 2018 .</t>
  </si>
  <si>
    <t>La presente política tiene como finalidad establecer los lineamientos para la administración del riesgo en la Entidad, a partir de los cuales se definirán los procedimientos, mecanismos de verificación y evaluación encaminados a la búsqueda de la eficiencia y eficacia de los procesos.</t>
  </si>
  <si>
    <t>1. Las determinaciones que en temas de tierra viene tomando el Nuevo Gobierno Nacional, de alguna manera afectan positiva o negativamente el accionar de la ANT
2. Las posiciones asumidas por el Nuevo Gobierno Nacional respecto al Proceso de Paz, en temas de tierras (Punto 1 del Acuerdo de la Habana)
3. Las marcadas diferencias, de tipo ideológico, entre los integrantes del Congreso de la República, en temas de tierras
4. Ingerencia de grupos económicos (gremios, etc.) en las determinaciones que en materia de tierras y de reforma agraria, deba tomar las autoridades legislativas
5. Influencia de actores externos (políticos, gremios) en las determinaciones de la Entidad</t>
  </si>
  <si>
    <t>1. La limitación se recursos financieros, por parte del Gobierno Nacional, para compras de predios para atender la alta demenda de tierras de las comunidades rurales
2. Lo costoso que resulta la visita a gran parte del territorio nacional para hacer presencia institucional (distancias, topografías, medios de transporte, etc)
3. Concentración en la ejecución de recursos, en ciertas regiones del País, para adjudicación de tierras y proyectos productivos.
4. Influencia de actores externos (políticos, gremios) en la determinación de recursos para la Entidad</t>
  </si>
  <si>
    <t>1. Las políticas con Enfoque Diferencial definidas por el Estado que influencian la actuación de la Entidad
2. Las exigencias de los grupos étnicos y comunidades campesinas en matertia de adjudicación de tierras
3. El paro indefinido decretado por las cuomunidades indígenas del departamento del Cauca, motivado por adjudicación de tierras, proyectos productivos, etc.
4. Las movilizaciones campesinas de tipo reivindicativas en materia de tierras y proyectos productivos</t>
  </si>
  <si>
    <t>1. Grandes avances tecnológicos existentes en el mercado para asuntos relacionados con mediciones y demas, en materia rural
2. Las normas que en materia de avance digital ha venido implementando el Gobierno Nacional, que han favorecido al sector rural colombiano</t>
  </si>
  <si>
    <t>1. Las políticas y normas sobre cambios de uso o usos indebidos a los suelos rurales
2. Las frecuentes afectaciones al suelo rural por la mineria ilegal y cultivos ilícitos.
3. La aplicación de fungicidas y herbicidas en fumigaciones, sean de tipo legal (prevención de siembras ilicitas) o ilegal (para siembras de cultivos ilícitos), que afectan negativamente el suelo rural.</t>
  </si>
  <si>
    <t>1. Las limitaciones, que de tipo legal, existen relaciondos con los usos del suelo rural.
2. Los frecuentes cambios normativos, en materia de desarrollo rural y de refoma agraria.
3. Prevalencia de intereses personales o de pequeños grupos económicos en materia de legislación rural.</t>
  </si>
  <si>
    <t>1. La limitación se recursos financieros para compras de predios para atender la alta demenda de tierras de las comunidades rurales.
2. Lo costoso que resulta la visita a gran parte del territorio nacional para hacer presencia institucional (distancias, topograficas, transporte, etc).
3. Limitación de recursos para tener mayor presencia institucional en las regiones.</t>
  </si>
  <si>
    <t>1. Subutilización de funcionarios con grandes experiencias y competencias en temas rurales 
2. Contratación de personal sin las calidades y cualidades profesionales para la atención del sector rural
3. Inadecuada distribución de funcionarios, en las dependencias, contratistas y planta, según competencias
4. Inducción y reinducción a funcionarios en conocimientos del funcionamiento general de la ANT
5. Subgetividad en matertia de toma de decisiones por los funcionarios</t>
  </si>
  <si>
    <t>1. Mapa de procesos y procedimientos institucional bien estructurados
2. Dispersión entre dependencias en las toma de decisiones, en materia de procesos y procedimientos
3. Subgetividad en matertia de toma de decisiones, tanto de directivos, como de funcionarios
4. Inducción y reinducción a funcionarios en conocimientos del funcionamiento general de la ANT y sus procesos y procedimeintos</t>
  </si>
  <si>
    <t>1. Se cuenta con plataformas tecnológicas, ágiles y de facil acceso, al servicio de los pobladores rurales (FISO) y grupos de interés
2. Por la escasa presencia institucional en las regiones se subutiliza las bondades de la plaforma tecnológica, ante las limitaciones de los pobladores rurales en materia de uso de las TICs
3. A pesar de contar con las tecnologías no hay unificación de los datos de avances en la gestión institucional entre dependencias.
4. Escasa coordinación, entre dependecias, para el mejor aprovechamiento de las tecnologías existentes en la Entidad</t>
  </si>
  <si>
    <t>1. La ANT cuenta con una serie de documentos que definen su estructura legal, contexto y actuación a corto, mediano y largo plazo
2. Sus planes, programas y proyectos son revisados y ajustados con frecuencia, acordes con las exigencias del contexto, sea éste interno o externo
3. Su actuación está orientada a responder las exigencias de los Planes de Desarrollo Nacional, las normatividades de Sector Agricultura, y su propia estructura, misión y visión.
4. A pesar de que la Entidad se encuentra bien constituida estratégicamente, falta mayor dinámica en su implementación.
5. Los equipos de trabajo internos, en muchas ocasiones no se coordinan entre si en su desempeño institucional
6. Escasa coordinación, entre dependecias, para el logro de los objetivos de planes, programas y proyectos.</t>
  </si>
  <si>
    <t>1. Existencia de varios canales informativos y de comunicación internos que se actualizan con frecuencia
2. A pesar de la existencia de canales informativos y de comunicación internos, la información interna no es fluida
3. Escasa o baja presencia de funcionarios en jornadas de capacitación, como en eventos masavios que se programan
4. Poca o baja coordinación, entre dependencias, para una comunicación ágil y fluida
5. Se generen nuevas o mucho más ágiles estrategias de comunicación e información</t>
  </si>
  <si>
    <t>Suma de Puntos</t>
  </si>
  <si>
    <t>EXTREMO</t>
  </si>
  <si>
    <t>ALTO</t>
  </si>
  <si>
    <t>MODERADO</t>
  </si>
  <si>
    <t>BAJO</t>
  </si>
  <si>
    <t>Casi Seguro</t>
  </si>
  <si>
    <t>NUMERO (CONTROLES AYUDAN A DISMINUIR LA PROBABILIDAD)</t>
  </si>
  <si>
    <t>NUMERO(IMPACTO RESIDUAL)</t>
  </si>
  <si>
    <t>NUMERO (CONTROLES AYUDAN A DISMINUIR EL IMPACTO)</t>
  </si>
  <si>
    <t>NUMERO (PROBABILIDAD RESIDUAL)</t>
  </si>
  <si>
    <t>Seguridad de la Información</t>
  </si>
  <si>
    <t xml:space="preserve">GESTIÓN DE RIESGOS Y OPORTUNIDADES </t>
  </si>
  <si>
    <t>DIRECCIONAMIENTO ESTRATEGICO</t>
  </si>
  <si>
    <t>MAPA DE RIESGOS DE GESTIÓN</t>
  </si>
  <si>
    <t>DEST-F-001</t>
  </si>
  <si>
    <t>DIRECCIONAMIENTO ESTRATÉGICO</t>
  </si>
  <si>
    <t>ANEXO 1 - Solicitud de modificaciones al Mapa de Riesgos de Gestión</t>
  </si>
  <si>
    <t>"A continuación se describen los principales criterios técnicos para generar conceptos de no admisión a las solicitudes de modificación:
1. Que la actividad a modificar se encuentre vencida o en curso de ejecución.
2. Que no cumpla los criterios definidos en la Guía para la administración del riesgo y el diseño de controles en entidades públicas versión 4.
3. Que desconozca las disposiciones normativas vigentes
4. Que no contribuya a la detección, prevención y mitigación del riesgo"</t>
  </si>
  <si>
    <t>DEPENDENCIA SOLICITANTE</t>
  </si>
  <si>
    <t>TIPO DE SOLICITUD</t>
  </si>
  <si>
    <t>SOLICITUD</t>
  </si>
  <si>
    <t>JUSTIFICACIÓN</t>
  </si>
  <si>
    <t>CONCEPTO OFICINA DE PLANEACIÓN</t>
  </si>
  <si>
    <t>NO</t>
  </si>
  <si>
    <t>SI</t>
  </si>
  <si>
    <t>Fecha fin</t>
  </si>
  <si>
    <t>Fecha Inicio</t>
  </si>
  <si>
    <t xml:space="preserve">Nueva Acción Preventiva </t>
  </si>
  <si>
    <t>¿Se mantiene probabilidad residual?</t>
  </si>
  <si>
    <t>Evidencia-Registro  de Acción de contingencia implementada</t>
  </si>
  <si>
    <t>Acciones de contingencia implementadas ante riesgo materializado</t>
  </si>
  <si>
    <t>Indicador de materialización</t>
  </si>
  <si>
    <t>Número de materializaciones en periodo reportado</t>
  </si>
  <si>
    <t>¿Se materializó en el periodo reportado?</t>
  </si>
  <si>
    <t>Riesgo
No.</t>
  </si>
  <si>
    <t>Proceso</t>
  </si>
  <si>
    <t>PLAN DE MEJORAMIENTO</t>
  </si>
  <si>
    <t>PLAN DE CONTINGENCIA IMPLEMENTADO</t>
  </si>
  <si>
    <t>ANEXO 2 - REPORTE DE MATERIALIZACIÓN DE RIESGOS DE GESTIÓN</t>
  </si>
  <si>
    <t>FECHA</t>
  </si>
  <si>
    <t>VERSIÓN</t>
  </si>
  <si>
    <t>ANEXO 3 - REPORTE DESEMPEÑO ACCIONES PREVENTIVAS</t>
  </si>
  <si>
    <t>RIESGO</t>
  </si>
  <si>
    <t>ACCIONES PREVENTIVAS PROGRAMADAS</t>
  </si>
  <si>
    <t>REPORTE DE RESULTADOS</t>
  </si>
  <si>
    <t>Descripción del Riesgo</t>
  </si>
  <si>
    <t>Cantidad programada</t>
  </si>
  <si>
    <t>Cantidad lograda en periodo reportado</t>
  </si>
  <si>
    <t>Detalle del logro en los meses</t>
  </si>
  <si>
    <t>Cantidad acumulada año</t>
  </si>
  <si>
    <t>Evidencia del resultado alcanzado</t>
  </si>
  <si>
    <t>Observaciones</t>
  </si>
  <si>
    <t>P.1.2</t>
  </si>
  <si>
    <t>P.1.3</t>
  </si>
  <si>
    <t>P.2.2</t>
  </si>
  <si>
    <t>P.2.3</t>
  </si>
  <si>
    <t>P.3.2</t>
  </si>
  <si>
    <t>P.3.3</t>
  </si>
  <si>
    <t>P.4.2</t>
  </si>
  <si>
    <t>P.4.3</t>
  </si>
  <si>
    <t>P.5.1</t>
  </si>
  <si>
    <t>P.5.2</t>
  </si>
  <si>
    <t>P.5.3</t>
  </si>
  <si>
    <t>P.6.1</t>
  </si>
  <si>
    <t>P.6.2</t>
  </si>
  <si>
    <t>P.6.3</t>
  </si>
  <si>
    <t>P.7.1</t>
  </si>
  <si>
    <t>P.7.2</t>
  </si>
  <si>
    <t>P.7.3</t>
  </si>
  <si>
    <t>P.8.1</t>
  </si>
  <si>
    <t>P.8.2</t>
  </si>
  <si>
    <t>P.8.3</t>
  </si>
  <si>
    <t>P.9.1</t>
  </si>
  <si>
    <t>P.9.2</t>
  </si>
  <si>
    <t>P.9.3</t>
  </si>
  <si>
    <t>P.10.1</t>
  </si>
  <si>
    <t>P.10.2</t>
  </si>
  <si>
    <t>P.10.3</t>
  </si>
  <si>
    <t>P.11.1</t>
  </si>
  <si>
    <t>P.11.2</t>
  </si>
  <si>
    <t>P.11.3</t>
  </si>
  <si>
    <t>P.12.1</t>
  </si>
  <si>
    <t>P.12.2</t>
  </si>
  <si>
    <t>P.12.3</t>
  </si>
  <si>
    <t>P.13.1</t>
  </si>
  <si>
    <t>P.13.2</t>
  </si>
  <si>
    <t>P.13.3</t>
  </si>
  <si>
    <t>P.14.1</t>
  </si>
  <si>
    <t>P.14.2</t>
  </si>
  <si>
    <t>P.14.3</t>
  </si>
  <si>
    <t>P.15.1</t>
  </si>
  <si>
    <t>P.15.2</t>
  </si>
  <si>
    <t>P.15.3</t>
  </si>
  <si>
    <t>P.16.1</t>
  </si>
  <si>
    <t>P.16.2</t>
  </si>
  <si>
    <t>P.16.3</t>
  </si>
  <si>
    <t>P.17.1</t>
  </si>
  <si>
    <t>P.17.2</t>
  </si>
  <si>
    <t>P.17.3</t>
  </si>
  <si>
    <t>P.18.1</t>
  </si>
  <si>
    <t>P.18.2</t>
  </si>
  <si>
    <t>P.18.3</t>
  </si>
  <si>
    <t>P.19.1</t>
  </si>
  <si>
    <t>P.19.2</t>
  </si>
  <si>
    <t>P.19.3</t>
  </si>
  <si>
    <t>P.20.1</t>
  </si>
  <si>
    <t>P.20.2</t>
  </si>
  <si>
    <t>P.20.3</t>
  </si>
  <si>
    <t>P.21.1</t>
  </si>
  <si>
    <t>P.21.2</t>
  </si>
  <si>
    <t>P.21.3</t>
  </si>
  <si>
    <t>P.22.1</t>
  </si>
  <si>
    <t>P.22.2</t>
  </si>
  <si>
    <t>P.22.3</t>
  </si>
  <si>
    <t>P.23.1</t>
  </si>
  <si>
    <t>P.23.2</t>
  </si>
  <si>
    <t>P.23.3</t>
  </si>
  <si>
    <t>P.24.1</t>
  </si>
  <si>
    <t>P.24.2</t>
  </si>
  <si>
    <t>P.24.3</t>
  </si>
  <si>
    <t>P.25.1</t>
  </si>
  <si>
    <t>P.25.2</t>
  </si>
  <si>
    <t>P.25.3</t>
  </si>
  <si>
    <t>P.26.1</t>
  </si>
  <si>
    <t>P.26.2</t>
  </si>
  <si>
    <t>P.26.3</t>
  </si>
  <si>
    <t>P.27.1</t>
  </si>
  <si>
    <t>P.27.2</t>
  </si>
  <si>
    <t>P.27.3</t>
  </si>
  <si>
    <t>P.28.1</t>
  </si>
  <si>
    <t>P.28.2</t>
  </si>
  <si>
    <t>P.28.3</t>
  </si>
  <si>
    <t>P.29.1</t>
  </si>
  <si>
    <t>P.29.2</t>
  </si>
  <si>
    <t>P.29.3</t>
  </si>
  <si>
    <t>P.30.1</t>
  </si>
  <si>
    <t>P.30.2</t>
  </si>
  <si>
    <t>P.30.3</t>
  </si>
  <si>
    <t>P.31.1</t>
  </si>
  <si>
    <t>P.31.2</t>
  </si>
  <si>
    <t>P.31.3</t>
  </si>
  <si>
    <t>P.32.1</t>
  </si>
  <si>
    <t>P.32.2</t>
  </si>
  <si>
    <t>P.32.3</t>
  </si>
  <si>
    <t>P.33.1</t>
  </si>
  <si>
    <t>P.33.2</t>
  </si>
  <si>
    <t>P.33.3</t>
  </si>
  <si>
    <t>P.34.1</t>
  </si>
  <si>
    <t>P.34.2</t>
  </si>
  <si>
    <t>P.34.3</t>
  </si>
  <si>
    <t>P.35.1</t>
  </si>
  <si>
    <t>P.35.2</t>
  </si>
  <si>
    <t>P.35.3</t>
  </si>
  <si>
    <t>P.36.1</t>
  </si>
  <si>
    <t>P.36.2</t>
  </si>
  <si>
    <t>P.36.3</t>
  </si>
  <si>
    <t>P.37.1</t>
  </si>
  <si>
    <t>P.37.2</t>
  </si>
  <si>
    <t>P.37.3</t>
  </si>
  <si>
    <t>P.38.1</t>
  </si>
  <si>
    <t>P.38.2</t>
  </si>
  <si>
    <t>P.38.3</t>
  </si>
  <si>
    <t>P.39.1</t>
  </si>
  <si>
    <t>P.39.2</t>
  </si>
  <si>
    <t>P.39.3</t>
  </si>
  <si>
    <t>P.40.1</t>
  </si>
  <si>
    <t>P.40.2</t>
  </si>
  <si>
    <t>P.40.3</t>
  </si>
  <si>
    <t>P.41.1</t>
  </si>
  <si>
    <t>P.41.2</t>
  </si>
  <si>
    <t>P.41.3</t>
  </si>
  <si>
    <t>P.42.1</t>
  </si>
  <si>
    <t>P.42.2</t>
  </si>
  <si>
    <t>P.42.3</t>
  </si>
  <si>
    <t>P.43.1</t>
  </si>
  <si>
    <t>P.43.2</t>
  </si>
  <si>
    <t>P.43.3</t>
  </si>
  <si>
    <t>P.44.1</t>
  </si>
  <si>
    <t>P.44.2</t>
  </si>
  <si>
    <t>P.44.3</t>
  </si>
  <si>
    <t>P.45.1</t>
  </si>
  <si>
    <t>P.45.2</t>
  </si>
  <si>
    <t>P.45.3</t>
  </si>
  <si>
    <t>P.46.1</t>
  </si>
  <si>
    <t>P.46.2</t>
  </si>
  <si>
    <t>P.46.3</t>
  </si>
  <si>
    <t>P.47.1</t>
  </si>
  <si>
    <t>P.47.2</t>
  </si>
  <si>
    <t>P.47.3</t>
  </si>
  <si>
    <t>P.48.1</t>
  </si>
  <si>
    <t>P.48.2</t>
  </si>
  <si>
    <t>P.48.3</t>
  </si>
  <si>
    <t>P.49.1</t>
  </si>
  <si>
    <t>P.49.2</t>
  </si>
  <si>
    <t>P.49.3</t>
  </si>
  <si>
    <t>P.50.1</t>
  </si>
  <si>
    <t>P.50.2</t>
  </si>
  <si>
    <t>P.50.3</t>
  </si>
  <si>
    <t>P.51.1</t>
  </si>
  <si>
    <t>P.51.2</t>
  </si>
  <si>
    <t>P.51.3</t>
  </si>
  <si>
    <t>P.52.1</t>
  </si>
  <si>
    <t>P.52.2</t>
  </si>
  <si>
    <t>P.52.3</t>
  </si>
  <si>
    <t>P.53.1</t>
  </si>
  <si>
    <t>P.53.2</t>
  </si>
  <si>
    <t>P.53.3</t>
  </si>
  <si>
    <t>P.54.1</t>
  </si>
  <si>
    <t>P.54.2</t>
  </si>
  <si>
    <t>P.54.3</t>
  </si>
  <si>
    <t>P.55.1</t>
  </si>
  <si>
    <t>P.55.2</t>
  </si>
  <si>
    <t>P.55.3</t>
  </si>
  <si>
    <t>P.56.1</t>
  </si>
  <si>
    <t>P.56.2</t>
  </si>
  <si>
    <t>P.56.3</t>
  </si>
  <si>
    <t>P.57.1</t>
  </si>
  <si>
    <t>P.57.2</t>
  </si>
  <si>
    <t>P.57.3</t>
  </si>
  <si>
    <t>P.58.1</t>
  </si>
  <si>
    <t>P.58.2</t>
  </si>
  <si>
    <t>P.58.3</t>
  </si>
  <si>
    <t>P.59.1</t>
  </si>
  <si>
    <t>P.59.2</t>
  </si>
  <si>
    <t>P.59.3</t>
  </si>
  <si>
    <t>P.60.1</t>
  </si>
  <si>
    <t>P.60.2</t>
  </si>
  <si>
    <t>P.60.3</t>
  </si>
  <si>
    <t>P.61.1</t>
  </si>
  <si>
    <t>P.61.2</t>
  </si>
  <si>
    <t>P.61.3</t>
  </si>
  <si>
    <t>P.62.1</t>
  </si>
  <si>
    <t>P.62.2</t>
  </si>
  <si>
    <t>P.62.3</t>
  </si>
  <si>
    <t>P.63.1</t>
  </si>
  <si>
    <t>P.63.2</t>
  </si>
  <si>
    <t>P.63.3</t>
  </si>
  <si>
    <t>P.64.1</t>
  </si>
  <si>
    <t>P.64.2</t>
  </si>
  <si>
    <t>P.64.3</t>
  </si>
  <si>
    <t>P.65.1</t>
  </si>
  <si>
    <t>P.65.2</t>
  </si>
  <si>
    <t>P.65.3</t>
  </si>
  <si>
    <t>P.66.1</t>
  </si>
  <si>
    <t>P.66.2</t>
  </si>
  <si>
    <t>P.66.3</t>
  </si>
  <si>
    <t>P.67.1</t>
  </si>
  <si>
    <t>P.67.2</t>
  </si>
  <si>
    <t>P.67.3</t>
  </si>
  <si>
    <t>P.68.1</t>
  </si>
  <si>
    <t>P.68.2</t>
  </si>
  <si>
    <t>P.68.3</t>
  </si>
  <si>
    <t>P.69.1</t>
  </si>
  <si>
    <t>P.69.2</t>
  </si>
  <si>
    <t>P.69.3</t>
  </si>
  <si>
    <t>P.70.1</t>
  </si>
  <si>
    <t>P.70.2</t>
  </si>
  <si>
    <t>P.70.3</t>
  </si>
  <si>
    <t>P.71.1</t>
  </si>
  <si>
    <t>P.71.2</t>
  </si>
  <si>
    <t>P.71.3</t>
  </si>
  <si>
    <t>P.72.1</t>
  </si>
  <si>
    <t>P.72.2</t>
  </si>
  <si>
    <t>P.72.3</t>
  </si>
  <si>
    <t>P.73.1</t>
  </si>
  <si>
    <t>P.73.2</t>
  </si>
  <si>
    <t>P.73.3</t>
  </si>
  <si>
    <t>P.74.1</t>
  </si>
  <si>
    <t>P.74.2</t>
  </si>
  <si>
    <t>P.74.3</t>
  </si>
  <si>
    <t>P.75.1</t>
  </si>
  <si>
    <t>P.75.2</t>
  </si>
  <si>
    <t>P.75.3</t>
  </si>
  <si>
    <t>P.76.1</t>
  </si>
  <si>
    <t>P.76.2</t>
  </si>
  <si>
    <t>P.76.3</t>
  </si>
  <si>
    <t>P.77.1</t>
  </si>
  <si>
    <t>P.77.2</t>
  </si>
  <si>
    <t>P.77.3</t>
  </si>
  <si>
    <t>FORMA</t>
  </si>
  <si>
    <t>CÓDIGO</t>
  </si>
  <si>
    <t xml:space="preserve">ACTIVIDAD </t>
  </si>
  <si>
    <t>ANEXO 4 - INFORME DE MONITOREO AL MAPA DE RIESGOS DE GESTIÓN</t>
  </si>
  <si>
    <t>Fecha del informe</t>
  </si>
  <si>
    <t>Periodo monitoreado</t>
  </si>
  <si>
    <t>Proceso monitoreado</t>
  </si>
  <si>
    <t>Alcance del monitoreo</t>
  </si>
  <si>
    <t>Análisis de factores externos e internos</t>
  </si>
  <si>
    <t>Análisis de Objetivos Institucionales Vs Objetivos del proceso o procedimiento</t>
  </si>
  <si>
    <t>Análisis del perfil del riesgo</t>
  </si>
  <si>
    <t xml:space="preserve">
Análisis de controles y actividades de control
</t>
  </si>
  <si>
    <t xml:space="preserve">
Análisis de Materialización del Riesgo</t>
  </si>
  <si>
    <t xml:space="preserve">
Recomendaciones de la oficina de Planeación:
</t>
  </si>
  <si>
    <t>Firmas:</t>
  </si>
  <si>
    <t>Oficina de Planeación</t>
  </si>
  <si>
    <t xml:space="preserve">Nombre: </t>
  </si>
  <si>
    <r>
      <t>Cargo:</t>
    </r>
    <r>
      <rPr>
        <sz val="14"/>
        <rFont val="Arial"/>
        <family val="2"/>
      </rPr>
      <t xml:space="preserve"> </t>
    </r>
  </si>
  <si>
    <r>
      <t xml:space="preserve">Anexo: </t>
    </r>
    <r>
      <rPr>
        <b/>
        <sz val="12"/>
        <color theme="0" tint="-0.34998626667073579"/>
        <rFont val="Arial"/>
        <family val="2"/>
      </rPr>
      <t xml:space="preserve">Detalle anexo </t>
    </r>
  </si>
  <si>
    <t>MAPA DE RIESGOS DE SEGURIDAD DE LA INFORMACIÓN
 Versión 1</t>
  </si>
  <si>
    <t>Tratamiento de Riesgos</t>
  </si>
  <si>
    <t>Aceptar</t>
  </si>
  <si>
    <t>Evitar</t>
  </si>
  <si>
    <t>Compartir</t>
  </si>
  <si>
    <r>
      <t xml:space="preserve">"El MIPG establece que esta es una tarea propia del equipo directivo y se debe hacer desde el ejercicio de “Direccionamiento estratégico y de planeación”. En este punto, se deben emitir los lineamientos precisos para el tratamiento, manejo y seguimiento a los riesgos que afectan el logro de los objetivos institucionales.
Adicional a los riesgos operativos, es importante identificar los riesgos de corrupción, los riesgos de contratación, los riesgos para la defensa jurídica, los riesgos de seguridad digital, entre otros.". </t>
    </r>
    <r>
      <rPr>
        <sz val="12"/>
        <color theme="1"/>
        <rFont val="Arial"/>
        <family val="2"/>
      </rPr>
      <t>DAFP 2018</t>
    </r>
  </si>
  <si>
    <r>
      <t xml:space="preserve">"Como herramienta básica para el análisis del contexto del proceso se sugiere utilizar las caracterizaciones de estos, donde es posible contar con este panorama. Si estos documentos están desactualizados o no se han elaborado, es importante actualizarlos o elaborarlos antes de continuar con la metodología de administración del riesgo". </t>
    </r>
    <r>
      <rPr>
        <sz val="12"/>
        <color theme="1"/>
        <rFont val="Arial"/>
        <family val="2"/>
      </rPr>
      <t>DAFP 2018</t>
    </r>
  </si>
  <si>
    <r>
      <rPr>
        <b/>
        <sz val="12"/>
        <color rgb="FF383B37"/>
        <rFont val="Arial"/>
        <family val="2"/>
      </rPr>
      <t>POLÍTICOS:</t>
    </r>
    <r>
      <rPr>
        <sz val="12"/>
        <color rgb="FF383B37"/>
        <rFont val="Arial"/>
        <family val="2"/>
      </rPr>
      <t xml:space="preserve"> cambios de gobierno, legislación, políticas públicas, regulación.</t>
    </r>
  </si>
  <si>
    <r>
      <rPr>
        <b/>
        <sz val="12"/>
        <color rgb="FF383B37"/>
        <rFont val="Arial"/>
        <family val="2"/>
      </rPr>
      <t>ECONÓMICOS Y FINANCIEROS:</t>
    </r>
    <r>
      <rPr>
        <sz val="12"/>
        <color rgb="FF383B37"/>
        <rFont val="Arial"/>
        <family val="2"/>
      </rPr>
      <t xml:space="preserve"> disponibilidad de capital, liquidez, mercados financieros, desempleo, competencia.</t>
    </r>
  </si>
  <si>
    <r>
      <rPr>
        <b/>
        <sz val="12"/>
        <color rgb="FF383B37"/>
        <rFont val="Arial"/>
        <family val="2"/>
      </rPr>
      <t xml:space="preserve">SOCIALES Y CULTURALES: </t>
    </r>
    <r>
      <rPr>
        <sz val="12"/>
        <color rgb="FF383B37"/>
        <rFont val="Arial"/>
        <family val="2"/>
      </rPr>
      <t>demografía, responsabilidad social, orden público.</t>
    </r>
  </si>
  <si>
    <r>
      <rPr>
        <b/>
        <sz val="12"/>
        <color rgb="FF383B37"/>
        <rFont val="Arial"/>
        <family val="2"/>
      </rPr>
      <t>TECNOLÓGICOS</t>
    </r>
    <r>
      <rPr>
        <sz val="12"/>
        <color rgb="FF383B37"/>
        <rFont val="Arial"/>
        <family val="2"/>
      </rPr>
      <t>: avances en tecnología, acceso a sistemas de información externos, gobierno en línea.</t>
    </r>
  </si>
  <si>
    <r>
      <rPr>
        <b/>
        <sz val="12"/>
        <color rgb="FF383B37"/>
        <rFont val="Arial"/>
        <family val="2"/>
      </rPr>
      <t>AMBIENTALES:</t>
    </r>
    <r>
      <rPr>
        <sz val="12"/>
        <color rgb="FF383B37"/>
        <rFont val="Arial"/>
        <family val="2"/>
      </rPr>
      <t xml:space="preserve"> emisiones y residuos, energía, catástrofes naturales, desarrollo sostenible.</t>
    </r>
  </si>
  <si>
    <r>
      <rPr>
        <b/>
        <sz val="12"/>
        <color rgb="FF383B37"/>
        <rFont val="Arial"/>
        <family val="2"/>
      </rPr>
      <t xml:space="preserve">LEGALES Y REGLAMENTARIOS: </t>
    </r>
    <r>
      <rPr>
        <sz val="12"/>
        <color rgb="FF383B37"/>
        <rFont val="Arial"/>
        <family val="2"/>
      </rPr>
      <t>Normatividad externa (leyes, decretos, ordenanzas y acuerdos).</t>
    </r>
  </si>
  <si>
    <r>
      <rPr>
        <b/>
        <sz val="12"/>
        <color rgb="FF383B37"/>
        <rFont val="Arial"/>
        <family val="2"/>
      </rPr>
      <t>FINANCIEROS:</t>
    </r>
    <r>
      <rPr>
        <sz val="12"/>
        <color rgb="FF383B37"/>
        <rFont val="Arial"/>
        <family val="2"/>
      </rPr>
      <t xml:space="preserve"> presupuesto de funcionamiento, recursos de inversión, infraestructura, capacidad instalada.</t>
    </r>
  </si>
  <si>
    <r>
      <rPr>
        <b/>
        <sz val="12"/>
        <color rgb="FF383B37"/>
        <rFont val="Arial"/>
        <family val="2"/>
      </rPr>
      <t>PERSONAL</t>
    </r>
    <r>
      <rPr>
        <sz val="12"/>
        <color rgb="FF383B37"/>
        <rFont val="Arial"/>
        <family val="2"/>
      </rPr>
      <t>: competencia del personal, disponibilidad del personal, seguridad y salud ocupacional.</t>
    </r>
  </si>
  <si>
    <r>
      <rPr>
        <b/>
        <sz val="12"/>
        <color rgb="FF383B37"/>
        <rFont val="Arial"/>
        <family val="2"/>
      </rPr>
      <t>PROCESOS:</t>
    </r>
    <r>
      <rPr>
        <sz val="12"/>
        <color rgb="FF383B37"/>
        <rFont val="Arial"/>
        <family val="2"/>
      </rPr>
      <t xml:space="preserve"> capacidad, diseño, ejecución, proveedores, entradas, salidas, gestión del conocimiento.</t>
    </r>
  </si>
  <si>
    <r>
      <rPr>
        <b/>
        <sz val="12"/>
        <color rgb="FF383B37"/>
        <rFont val="Arial"/>
        <family val="2"/>
      </rPr>
      <t>TECNOLOGÍA:</t>
    </r>
    <r>
      <rPr>
        <sz val="12"/>
        <color rgb="FF383B37"/>
        <rFont val="Arial"/>
        <family val="2"/>
      </rPr>
      <t xml:space="preserve"> integridad de datos, disponibilidad de datos y sistemas, desarrollo, producción, mantenimiento de sistemas de información.</t>
    </r>
  </si>
  <si>
    <r>
      <rPr>
        <b/>
        <sz val="12"/>
        <color rgb="FF383B37"/>
        <rFont val="Arial"/>
        <family val="2"/>
      </rPr>
      <t xml:space="preserve">ESTRATÉGICOS: </t>
    </r>
    <r>
      <rPr>
        <sz val="12"/>
        <color rgb="FF383B37"/>
        <rFont val="Arial"/>
        <family val="2"/>
      </rPr>
      <t>direccionamiento estratégico, planeación institucional, liderazgo, trabajo en equipo.</t>
    </r>
  </si>
  <si>
    <r>
      <rPr>
        <b/>
        <sz val="12"/>
        <color rgb="FF383B37"/>
        <rFont val="Arial"/>
        <family val="2"/>
      </rPr>
      <t>COMUNICACIÓN INTERNA:</t>
    </r>
    <r>
      <rPr>
        <sz val="12"/>
        <color rgb="FF383B37"/>
        <rFont val="Arial"/>
        <family val="2"/>
      </rPr>
      <t xml:space="preserve"> canales utilizados y su efectividad, flujo de la información necesaria para el desarrollo de las operaciones.</t>
    </r>
  </si>
  <si>
    <r>
      <rPr>
        <b/>
        <sz val="12"/>
        <color rgb="FF383B37"/>
        <rFont val="Arial"/>
        <family val="2"/>
      </rPr>
      <t>DISEÑO DEL PROCESO:</t>
    </r>
    <r>
      <rPr>
        <sz val="12"/>
        <color rgb="FF383B37"/>
        <rFont val="Arial"/>
        <family val="2"/>
      </rPr>
      <t xml:space="preserve"> claridad en la descripción del alcance y objetivo del proceso.</t>
    </r>
  </si>
  <si>
    <r>
      <rPr>
        <b/>
        <sz val="12"/>
        <color rgb="FF383B37"/>
        <rFont val="Arial"/>
        <family val="2"/>
      </rPr>
      <t xml:space="preserve">INTERACCIONES CON OTROS PROCESOS: </t>
    </r>
    <r>
      <rPr>
        <sz val="12"/>
        <color rgb="FF383B37"/>
        <rFont val="Arial"/>
        <family val="2"/>
      </rPr>
      <t>relación precisa con otros procesos en cuanto a insumos, proveedores, productos, usuarios o clientes.</t>
    </r>
  </si>
  <si>
    <r>
      <rPr>
        <b/>
        <sz val="12"/>
        <color rgb="FF383B37"/>
        <rFont val="Arial"/>
        <family val="2"/>
      </rPr>
      <t>TRANSVERSALIDAD:</t>
    </r>
    <r>
      <rPr>
        <sz val="12"/>
        <color rgb="FF383B37"/>
        <rFont val="Arial"/>
        <family val="2"/>
      </rPr>
      <t xml:space="preserve"> procesos que determinan lineamientos necesarios para el desarrollo de todos los procesos de la entidad.</t>
    </r>
  </si>
  <si>
    <r>
      <rPr>
        <b/>
        <sz val="12"/>
        <color rgb="FF383B37"/>
        <rFont val="Arial"/>
        <family val="2"/>
      </rPr>
      <t>PROCEDIMIENTOS ASOCIADOS</t>
    </r>
    <r>
      <rPr>
        <sz val="12"/>
        <color rgb="FF383B37"/>
        <rFont val="Arial"/>
        <family val="2"/>
      </rPr>
      <t>: pertinencia en los procedimientos que desarrollan los procesos.</t>
    </r>
  </si>
  <si>
    <r>
      <rPr>
        <b/>
        <sz val="12"/>
        <color rgb="FF383B37"/>
        <rFont val="Arial"/>
        <family val="2"/>
      </rPr>
      <t>RESPONSABLES DEL PROCESO:</t>
    </r>
    <r>
      <rPr>
        <sz val="12"/>
        <color rgb="FF383B37"/>
        <rFont val="Arial"/>
        <family val="2"/>
      </rPr>
      <t xml:space="preserve"> grado de autoridad y responsabilidad de los funcionarios frente al proceso.</t>
    </r>
  </si>
  <si>
    <r>
      <rPr>
        <b/>
        <sz val="12"/>
        <color theme="1"/>
        <rFont val="Arial"/>
        <family val="2"/>
      </rPr>
      <t>COMUNICACIÓN ENTRE LOS PROCESOS</t>
    </r>
    <r>
      <rPr>
        <sz val="12"/>
        <color theme="1"/>
        <rFont val="Arial"/>
        <family val="2"/>
      </rPr>
      <t>: efectividad en los flujos de información determinados en la interacción de los procesos.</t>
    </r>
  </si>
  <si>
    <r>
      <rPr>
        <b/>
        <sz val="12"/>
        <color theme="1"/>
        <rFont val="Arial"/>
        <family val="2"/>
      </rPr>
      <t>ACTIVOS DE SEGURIDAD DIGITAL DEL PROCESO</t>
    </r>
    <r>
      <rPr>
        <sz val="12"/>
        <color theme="1"/>
        <rFont val="Arial"/>
        <family val="2"/>
      </rPr>
      <t>: información, aplicaciones, hardware entre otros, que se deben proteger para garantizar el funcionamiento interno de cada proceso, como de cara al ciudadano. Ver conceptos básicos relacionados con el riesgo páginas 8 y 9.</t>
    </r>
  </si>
  <si>
    <r>
      <t>"</t>
    </r>
    <r>
      <rPr>
        <b/>
        <i/>
        <sz val="12"/>
        <color theme="1"/>
        <rFont val="Arial"/>
        <family val="2"/>
      </rPr>
      <t>Definición de riesgo de corrupción:</t>
    </r>
    <r>
      <rPr>
        <i/>
        <sz val="12"/>
        <color theme="1"/>
        <rFont val="Arial"/>
        <family val="2"/>
      </rPr>
      <t xml:space="preserve"> Es la posibilidad de que, por acción u omisión, se use el poder para desviar la gestión de lo público hacia un beneficio privado.
“Esto implica que las prácticas corruptas son realizadas por actores públicos y/o privados con poder e incidencia en la toma de decisiones y la administración de los bienes públicos” (Conpes N° 167 de 2013).". </t>
    </r>
    <r>
      <rPr>
        <sz val="12"/>
        <color theme="1"/>
        <rFont val="Arial"/>
        <family val="2"/>
      </rPr>
      <t>DAFP 2018</t>
    </r>
  </si>
  <si>
    <r>
      <t xml:space="preserve">DESCRIPCIÓN DEL RIESGO
¿QUÉ PUEDE SUCEDER?
</t>
    </r>
    <r>
      <rPr>
        <sz val="12"/>
        <color theme="1"/>
        <rFont val="Arial"/>
        <family val="2"/>
      </rPr>
      <t>Identificar la afectación del cumplimiento del objetivo estratégico o del proceso según sea el caso.</t>
    </r>
  </si>
  <si>
    <r>
      <rPr>
        <b/>
        <sz val="12"/>
        <color theme="1"/>
        <rFont val="Arial"/>
        <family val="2"/>
      </rPr>
      <t xml:space="preserve">CAUSAS
¿CÓMO O POR QUÉ PUEDE SUCEDER? </t>
    </r>
    <r>
      <rPr>
        <sz val="12"/>
        <color theme="1"/>
        <rFont val="Arial"/>
        <family val="2"/>
      </rPr>
      <t xml:space="preserve">
Establecer las causas a partir de los factores determinados en el contexto.</t>
    </r>
  </si>
  <si>
    <r>
      <rPr>
        <b/>
        <sz val="12"/>
        <color theme="1"/>
        <rFont val="Arial"/>
        <family val="2"/>
      </rPr>
      <t>¿CUÁNDO PUEDE SUCEDER?</t>
    </r>
    <r>
      <rPr>
        <sz val="12"/>
        <color theme="1"/>
        <rFont val="Arial"/>
        <family val="2"/>
      </rPr>
      <t xml:space="preserve">
de acuerdo con el desarrollo del proceso.</t>
    </r>
  </si>
  <si>
    <r>
      <t xml:space="preserve">CONSECUENCIAS
¿QUÉ CONSECUENCIAS TENDRÍA SU MATERIALIZACIÓN?
</t>
    </r>
    <r>
      <rPr>
        <sz val="12"/>
        <color theme="1"/>
        <rFont val="Arial"/>
        <family val="2"/>
      </rPr>
      <t>Determinar los posibles efectos por la materialización del riesgo</t>
    </r>
  </si>
  <si>
    <r>
      <t xml:space="preserve">"¿EN QUÉ CONSISTE?, En establecer la probabilidad de ocurrencia del riesgo y el nivel de consecuencia o impacto, con el fin de estimar la zona de riesgo inicial (RIESGO INHERENTE).". </t>
    </r>
    <r>
      <rPr>
        <sz val="12"/>
        <color theme="1"/>
        <rFont val="Arial"/>
        <family val="2"/>
      </rPr>
      <t>DAFP 2018</t>
    </r>
  </si>
  <si>
    <r>
      <rPr>
        <b/>
        <sz val="12"/>
        <color theme="1"/>
        <rFont val="Arial"/>
        <family val="2"/>
      </rPr>
      <t>ENTREVISTAS</t>
    </r>
    <r>
      <rPr>
        <sz val="12"/>
        <color theme="1"/>
        <rFont val="Arial"/>
        <family val="2"/>
      </rPr>
      <t xml:space="preserve">
</t>
    </r>
    <r>
      <rPr>
        <b/>
        <sz val="12"/>
        <color theme="1"/>
        <rFont val="Arial"/>
        <family val="2"/>
      </rPr>
      <t>P1…6:</t>
    </r>
    <r>
      <rPr>
        <sz val="12"/>
        <color theme="1"/>
        <rFont val="Arial"/>
        <family val="2"/>
      </rPr>
      <t xml:space="preserve"> # de participantes 
</t>
    </r>
    <r>
      <rPr>
        <b/>
        <sz val="12"/>
        <color theme="1"/>
        <rFont val="Arial"/>
        <family val="2"/>
      </rPr>
      <t>Total:</t>
    </r>
    <r>
      <rPr>
        <sz val="12"/>
        <color theme="1"/>
        <rFont val="Arial"/>
        <family val="2"/>
      </rPr>
      <t xml:space="preserve"> Total puntaje (suma de valoracion P1..6) 
</t>
    </r>
    <r>
      <rPr>
        <b/>
        <sz val="12"/>
        <color theme="1"/>
        <rFont val="Arial"/>
        <family val="2"/>
      </rPr>
      <t xml:space="preserve">Promedio: </t>
    </r>
    <r>
      <rPr>
        <sz val="12"/>
        <color theme="1"/>
        <rFont val="Arial"/>
        <family val="2"/>
      </rPr>
      <t>Promedio (Suma de puntos dividido la Total (P) de P1..6)</t>
    </r>
  </si>
  <si>
    <r>
      <rPr>
        <b/>
        <sz val="12"/>
        <color theme="1"/>
        <rFont val="Arial"/>
        <family val="2"/>
      </rPr>
      <t>PROBABILIDAD</t>
    </r>
    <r>
      <rPr>
        <sz val="12"/>
        <color theme="1"/>
        <rFont val="Arial"/>
        <family val="2"/>
      </rPr>
      <t xml:space="preserve">
</t>
    </r>
    <r>
      <rPr>
        <b/>
        <sz val="12"/>
        <color theme="1"/>
        <rFont val="Arial"/>
        <family val="2"/>
      </rPr>
      <t>CASI SEGURO (5):</t>
    </r>
    <r>
      <rPr>
        <sz val="12"/>
        <color theme="1"/>
        <rFont val="Arial"/>
        <family val="2"/>
      </rPr>
      <t xml:space="preserve"> Se espera que el evento ocurra en la mayoría de las circunstancias. (Frecuencia: más de 1 vez al año.)
</t>
    </r>
    <r>
      <rPr>
        <b/>
        <sz val="12"/>
        <color theme="1"/>
        <rFont val="Arial"/>
        <family val="2"/>
      </rPr>
      <t>PROBABLE (4):</t>
    </r>
    <r>
      <rPr>
        <sz val="12"/>
        <color theme="1"/>
        <rFont val="Arial"/>
        <family val="2"/>
      </rPr>
      <t xml:space="preserve"> Es viable que el evento ocurra en la mayoría de las circunstancias. (Frecuencia: Al menos 1 vez en el último año.)
</t>
    </r>
    <r>
      <rPr>
        <b/>
        <sz val="12"/>
        <color theme="1"/>
        <rFont val="Arial"/>
        <family val="2"/>
      </rPr>
      <t>POSIBLE (3):</t>
    </r>
    <r>
      <rPr>
        <sz val="12"/>
        <color theme="1"/>
        <rFont val="Arial"/>
        <family val="2"/>
      </rPr>
      <t xml:space="preserve"> El evento podrá ocurrir en algún momento. (Frecuencia: Al menos 1 vez en los últimos 2 años.)
</t>
    </r>
    <r>
      <rPr>
        <b/>
        <sz val="12"/>
        <color theme="1"/>
        <rFont val="Arial"/>
        <family val="2"/>
      </rPr>
      <t>IMPROBABLE (2):</t>
    </r>
    <r>
      <rPr>
        <sz val="12"/>
        <color theme="1"/>
        <rFont val="Arial"/>
        <family val="2"/>
      </rPr>
      <t xml:space="preserve"> El evento puede ocurrir en algún momento. (Frecuencia: Al menos 1 vez en los últimos 5 años.)
</t>
    </r>
    <r>
      <rPr>
        <b/>
        <sz val="12"/>
        <color theme="1"/>
        <rFont val="Arial"/>
        <family val="2"/>
      </rPr>
      <t>RARA VEZ (1):</t>
    </r>
    <r>
      <rPr>
        <sz val="12"/>
        <color theme="1"/>
        <rFont val="Arial"/>
        <family val="2"/>
      </rPr>
      <t xml:space="preserve"> El evento puede ocurrir solo en circunstancias excepcionales. (No se ha presentado en los últimos 5 años.)</t>
    </r>
  </si>
  <si>
    <r>
      <rPr>
        <b/>
        <sz val="12"/>
        <color theme="1"/>
        <rFont val="Arial"/>
        <family val="2"/>
      </rPr>
      <t>ENTREVISTAS</t>
    </r>
    <r>
      <rPr>
        <sz val="12"/>
        <color theme="1"/>
        <rFont val="Arial"/>
        <family val="2"/>
      </rPr>
      <t xml:space="preserve">
</t>
    </r>
    <r>
      <rPr>
        <b/>
        <sz val="12"/>
        <color theme="1"/>
        <rFont val="Arial"/>
        <family val="2"/>
      </rPr>
      <t>P1…6:</t>
    </r>
    <r>
      <rPr>
        <sz val="12"/>
        <color theme="1"/>
        <rFont val="Arial"/>
        <family val="2"/>
      </rPr>
      <t xml:space="preserve"> # de participantes 
</t>
    </r>
    <r>
      <rPr>
        <b/>
        <sz val="12"/>
        <color theme="1"/>
        <rFont val="Arial"/>
        <family val="2"/>
      </rPr>
      <t>Total:</t>
    </r>
    <r>
      <rPr>
        <sz val="12"/>
        <color theme="1"/>
        <rFont val="Arial"/>
        <family val="2"/>
      </rPr>
      <t xml:space="preserve"> Total puntaje (suma de valoracion P1..6) 
</t>
    </r>
    <r>
      <rPr>
        <b/>
        <sz val="12"/>
        <color theme="1"/>
        <rFont val="Arial"/>
        <family val="2"/>
      </rPr>
      <t xml:space="preserve">Promedio: </t>
    </r>
    <r>
      <rPr>
        <sz val="12"/>
        <color theme="1"/>
        <rFont val="Arial"/>
        <family val="2"/>
      </rPr>
      <t>Promedio (Total dividido la cantidad de P1..6)</t>
    </r>
  </si>
  <si>
    <r>
      <rPr>
        <b/>
        <sz val="12"/>
        <color theme="1"/>
        <rFont val="Arial"/>
        <family val="2"/>
      </rPr>
      <t>IMPACTO</t>
    </r>
    <r>
      <rPr>
        <sz val="12"/>
        <color theme="1"/>
        <rFont val="Arial"/>
        <family val="2"/>
      </rPr>
      <t xml:space="preserve">
</t>
    </r>
    <r>
      <rPr>
        <b/>
        <sz val="12"/>
        <color theme="1"/>
        <rFont val="Arial"/>
        <family val="2"/>
      </rPr>
      <t xml:space="preserve">Catastrófico (5):  </t>
    </r>
    <r>
      <rPr>
        <sz val="12"/>
        <color theme="1"/>
        <rFont val="Arial"/>
        <family val="2"/>
      </rPr>
      <t xml:space="preserve">Afectación =X% de la población. 
Afectación =X% del presupuesto anual de la entidad. 
Afectación  muy grave del medio ambiente que requiere de =X meses de recuperación.
Con afectación  muy grave  de la integridad, disponibilidad y confidencialidad.
</t>
    </r>
    <r>
      <rPr>
        <b/>
        <sz val="12"/>
        <color theme="1"/>
        <rFont val="Arial"/>
        <family val="2"/>
      </rPr>
      <t>Mayor (4):</t>
    </r>
    <r>
      <rPr>
        <sz val="12"/>
        <color theme="1"/>
        <rFont val="Arial"/>
        <family val="2"/>
      </rPr>
      <t xml:space="preserve">Afectación =X% de la población. 
Afectación =X% del presupuesto anual de la entidad. 
Afectación importante del medio ambiente que requiere de =X meses de recuperación.
Con afectación grave  de la integridad, disponibilidad y confidencialidad.
</t>
    </r>
    <r>
      <rPr>
        <b/>
        <sz val="12"/>
        <color theme="1"/>
        <rFont val="Arial"/>
        <family val="2"/>
      </rPr>
      <t>Moderado (3):</t>
    </r>
    <r>
      <rPr>
        <sz val="12"/>
        <color theme="1"/>
        <rFont val="Arial"/>
        <family val="2"/>
      </rPr>
      <t xml:space="preserve">Afectación =X% de la población. 
Afectación =X% del presupuesto anual de la entidad. 
Afectación leve del medio ambiente requiere de =X semanas de recuperación.
Con afectación moderada  de la integridad, disponibilidad y confidencialidad.
</t>
    </r>
    <r>
      <rPr>
        <b/>
        <sz val="12"/>
        <color theme="1"/>
        <rFont val="Arial"/>
        <family val="2"/>
      </rPr>
      <t>Menor (2):</t>
    </r>
    <r>
      <rPr>
        <sz val="12"/>
        <color theme="1"/>
        <rFont val="Arial"/>
        <family val="2"/>
      </rPr>
      <t xml:space="preserve">Afectación =X% de la población. 
Afectación =X% del presupuesto anual de la entidad. 
Afectación leve del medio ambiente requiere de =X días de recuperación
Sin afectación de la integridad, disponibilidad y confidencialidad.
</t>
    </r>
    <r>
      <rPr>
        <b/>
        <sz val="12"/>
        <color theme="1"/>
        <rFont val="Arial"/>
        <family val="2"/>
      </rPr>
      <t>Insignificante (1):</t>
    </r>
    <r>
      <rPr>
        <sz val="12"/>
        <color theme="1"/>
        <rFont val="Arial"/>
        <family val="2"/>
      </rPr>
      <t>Afectación =X% de la población. 
Afectación =X% del presupuesto anual de la entidad. 
No hay afectación medioambiental.
Sin afectación de la integridad, disponibilidad y confidencialidad.</t>
    </r>
  </si>
  <si>
    <r>
      <rPr>
        <b/>
        <sz val="12"/>
        <color theme="1"/>
        <rFont val="Arial"/>
        <family val="2"/>
      </rPr>
      <t>RESPONSABLE</t>
    </r>
    <r>
      <rPr>
        <sz val="12"/>
        <color theme="1"/>
        <rFont val="Arial"/>
        <family val="2"/>
      </rPr>
      <t xml:space="preserve">
¿Existe un responsable asignado a la ejecución del control?</t>
    </r>
  </si>
  <si>
    <r>
      <rPr>
        <b/>
        <sz val="12"/>
        <color theme="1"/>
        <rFont val="Arial"/>
        <family val="2"/>
      </rPr>
      <t>RESPONSABLE</t>
    </r>
    <r>
      <rPr>
        <sz val="12"/>
        <color theme="1"/>
        <rFont val="Arial"/>
        <family val="2"/>
      </rPr>
      <t xml:space="preserve">
¿El responsable tiene la autoridad y adecuada segregación de funciones en la ejecución del control?</t>
    </r>
  </si>
  <si>
    <r>
      <rPr>
        <b/>
        <sz val="12"/>
        <color theme="1"/>
        <rFont val="Arial"/>
        <family val="2"/>
      </rPr>
      <t>PERIODICIDAD</t>
    </r>
    <r>
      <rPr>
        <sz val="12"/>
        <color theme="1"/>
        <rFont val="Arial"/>
        <family val="2"/>
      </rPr>
      <t xml:space="preserve">
¿La oportunidad en que se ejecuta el control ayuda a prevenir la mitigación del riesgo o a detectar la materialización del riesgo de manera oportuna?</t>
    </r>
  </si>
  <si>
    <r>
      <rPr>
        <b/>
        <sz val="12"/>
        <color theme="1"/>
        <rFont val="Arial"/>
        <family val="2"/>
      </rPr>
      <t>PROPÓSITO</t>
    </r>
    <r>
      <rPr>
        <sz val="12"/>
        <color theme="1"/>
        <rFont val="Arial"/>
        <family val="2"/>
      </rPr>
      <t xml:space="preserve">
¿Las actividades que se desarrollan en el control realmente buscan por si sola prevenir o detectar las causas que pueden dar origen al riesgo, Ej.: verificar, validar, cotejar, comparar, revisar, etc.?</t>
    </r>
  </si>
  <si>
    <r>
      <rPr>
        <b/>
        <sz val="12"/>
        <color theme="1"/>
        <rFont val="Arial"/>
        <family val="2"/>
      </rPr>
      <t>COMO SE REALIZA</t>
    </r>
    <r>
      <rPr>
        <sz val="12"/>
        <color theme="1"/>
        <rFont val="Arial"/>
        <family val="2"/>
      </rPr>
      <t xml:space="preserve">
¿La fuente de información que se utiliza en el desarrollo del control es información confiable que permita mitigar el riesgo?</t>
    </r>
  </si>
  <si>
    <r>
      <rPr>
        <b/>
        <sz val="12"/>
        <color theme="1"/>
        <rFont val="Arial"/>
        <family val="2"/>
      </rPr>
      <t>QUÉ PASA CON LAS OBSERVACIONES O DESVIACIONES</t>
    </r>
    <r>
      <rPr>
        <sz val="12"/>
        <color theme="1"/>
        <rFont val="Arial"/>
        <family val="2"/>
      </rPr>
      <t xml:space="preserve">
¿Las observaciones, desviaciones o diferencias identificadas como resultados de la ejecución del control son investigadas y resueltas de manera oportuna?</t>
    </r>
  </si>
  <si>
    <r>
      <rPr>
        <b/>
        <sz val="12"/>
        <color theme="1"/>
        <rFont val="Arial"/>
        <family val="2"/>
      </rPr>
      <t>EVIDENCIA</t>
    </r>
    <r>
      <rPr>
        <sz val="12"/>
        <color theme="1"/>
        <rFont val="Arial"/>
        <family val="2"/>
      </rPr>
      <t xml:space="preserve">
¿Se deja evidencia o rastro de la ejecución del control que permita a cualquier tercero con la evidencia llegar a la misma conclusión?</t>
    </r>
  </si>
  <si>
    <r>
      <t xml:space="preserve">"Al momento de definir las actividades de control por parte de la primera línea de defensa, es importante considerar que los controles estén bien diseñados, es decir, que efectivamente estos mitigan las causas que hacen que el riesgo se materiali". </t>
    </r>
    <r>
      <rPr>
        <sz val="12"/>
        <color theme="1"/>
        <rFont val="Arial"/>
        <family val="2"/>
      </rPr>
      <t>DAFP 2018</t>
    </r>
  </si>
  <si>
    <r>
      <rPr>
        <b/>
        <sz val="12"/>
        <color theme="1"/>
        <rFont val="Arial"/>
        <family val="2"/>
      </rPr>
      <t>COMO SE REALIZA</t>
    </r>
    <r>
      <rPr>
        <sz val="10"/>
        <color theme="1"/>
        <rFont val="Arial Narrow"/>
        <family val="2"/>
      </rPr>
      <t/>
    </r>
  </si>
  <si>
    <r>
      <rPr>
        <b/>
        <sz val="12"/>
        <color theme="1"/>
        <rFont val="Arial"/>
        <family val="2"/>
      </rPr>
      <t>QUÉ PASA CON LAS OBSERVACIONES O DESVIACIONES</t>
    </r>
    <r>
      <rPr>
        <sz val="10"/>
        <color theme="1"/>
        <rFont val="Arial Narrow"/>
        <family val="2"/>
      </rPr>
      <t/>
    </r>
  </si>
  <si>
    <r>
      <rPr>
        <b/>
        <sz val="12"/>
        <color theme="1"/>
        <rFont val="Arial"/>
        <family val="2"/>
      </rPr>
      <t>*Fuerte</t>
    </r>
    <r>
      <rPr>
        <sz val="12"/>
        <color theme="1"/>
        <rFont val="Arial"/>
        <family val="2"/>
      </rPr>
      <t xml:space="preserve">: El control se ejecuta de manera consistente por parte del responsable.
</t>
    </r>
    <r>
      <rPr>
        <b/>
        <sz val="12"/>
        <color theme="1"/>
        <rFont val="Arial"/>
        <family val="2"/>
      </rPr>
      <t>Moderado</t>
    </r>
    <r>
      <rPr>
        <sz val="12"/>
        <color theme="1"/>
        <rFont val="Arial"/>
        <family val="2"/>
      </rPr>
      <t xml:space="preserve">: El control se ejecuta algunas veces por parte del responsable.
</t>
    </r>
    <r>
      <rPr>
        <b/>
        <sz val="12"/>
        <color theme="1"/>
        <rFont val="Arial"/>
        <family val="2"/>
      </rPr>
      <t>Débil</t>
    </r>
    <r>
      <rPr>
        <sz val="12"/>
        <color theme="1"/>
        <rFont val="Arial"/>
        <family val="2"/>
      </rPr>
      <t>: El control no se ejecuta por parte del responsable.</t>
    </r>
  </si>
  <si>
    <t>PLAN</t>
  </si>
  <si>
    <t>DEST-PLAN-001</t>
  </si>
  <si>
    <t xml:space="preserve">PLAN </t>
  </si>
  <si>
    <t>PLAN DE RIESGOS DE SEGURIDAD DE LA INFORMACIÓN</t>
  </si>
  <si>
    <t>INTI-F-003</t>
  </si>
  <si>
    <t>Versión 4</t>
  </si>
  <si>
    <t>HISTORIAL DE CAMBIOS</t>
  </si>
  <si>
    <t>Fecha</t>
  </si>
  <si>
    <t>Versión</t>
  </si>
  <si>
    <t xml:space="preserve">Firma: </t>
  </si>
  <si>
    <t>Firma:</t>
  </si>
  <si>
    <t>Firma</t>
  </si>
  <si>
    <t>Primera versión del documento</t>
  </si>
  <si>
    <t>Elaboró:  Cesar Daferzon Mosquera Valencia</t>
  </si>
  <si>
    <t>Revisó: Andres Fernando Cabrera Ochoa</t>
  </si>
  <si>
    <t>Aprobó:Duberly Eduardo Murillo Barona</t>
  </si>
  <si>
    <r>
      <t xml:space="preserve">Cargo: </t>
    </r>
    <r>
      <rPr>
        <sz val="12"/>
        <color theme="1"/>
        <rFont val="Arial"/>
        <family val="2"/>
      </rPr>
      <t>Contratista Subdirección de Sistemas de Información de Tierras</t>
    </r>
  </si>
  <si>
    <r>
      <t xml:space="preserve">Cargo: </t>
    </r>
    <r>
      <rPr>
        <sz val="12"/>
        <color theme="1"/>
        <rFont val="Arial"/>
        <family val="2"/>
      </rPr>
      <t>Subdirector de Sistemas de Información de Tierras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</si>
</sst>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A]d\-mmm\-yy;@"/>
  </numFmts>
  <fonts count="54" x14ac:knownFonts="1">
    <font>
      <sz val="11"/>
      <color theme="1"/>
      <name val="Calibri"/>
      <family val="2"/>
      <scheme val="minor"/>
    </font>
    <font>
      <sz val="10"/>
      <color theme="1"/>
      <name val="Arial Narrow"/>
      <family val="2"/>
    </font>
    <font>
      <b/>
      <sz val="10"/>
      <color theme="1"/>
      <name val="Arial Narrow"/>
      <family val="2"/>
    </font>
    <font>
      <u/>
      <sz val="11"/>
      <color theme="10"/>
      <name val="Calibri"/>
      <family val="2"/>
      <scheme val="minor"/>
    </font>
    <font>
      <u/>
      <sz val="11"/>
      <color theme="11"/>
      <name val="Calibri"/>
      <family val="2"/>
      <scheme val="minor"/>
    </font>
    <font>
      <b/>
      <sz val="11"/>
      <color theme="1"/>
      <name val="Calibri"/>
      <family val="2"/>
      <scheme val="minor"/>
    </font>
    <font>
      <sz val="10"/>
      <name val="Arial"/>
      <family val="2"/>
    </font>
    <font>
      <b/>
      <sz val="11"/>
      <color theme="0"/>
      <name val="Arial Narrow"/>
      <family val="2"/>
    </font>
    <font>
      <b/>
      <sz val="11"/>
      <color theme="1"/>
      <name val="Arial Narrow"/>
      <family val="2"/>
    </font>
    <font>
      <sz val="12"/>
      <color theme="1"/>
      <name val="Calibri"/>
      <family val="2"/>
      <scheme val="minor"/>
    </font>
    <font>
      <sz val="11"/>
      <color theme="1"/>
      <name val="Arial Narrow"/>
      <family val="2"/>
    </font>
    <font>
      <b/>
      <sz val="12"/>
      <color theme="1"/>
      <name val="Arial Narrow"/>
      <family val="2"/>
    </font>
    <font>
      <i/>
      <sz val="12"/>
      <color theme="1"/>
      <name val="Calibri"/>
      <family val="2"/>
      <scheme val="minor"/>
    </font>
    <font>
      <sz val="14"/>
      <color theme="1"/>
      <name val="Times New Roman"/>
      <family val="1"/>
    </font>
    <font>
      <sz val="12"/>
      <color theme="1"/>
      <name val="Arial Narrow"/>
      <family val="2"/>
    </font>
    <font>
      <sz val="14"/>
      <color theme="1"/>
      <name val="Arial Narrow"/>
      <family val="2"/>
    </font>
    <font>
      <b/>
      <sz val="16"/>
      <color theme="1"/>
      <name val="Arial Narrow"/>
      <family val="2"/>
    </font>
    <font>
      <sz val="9"/>
      <color indexed="81"/>
      <name val="Tahoma"/>
      <family val="2"/>
    </font>
    <font>
      <b/>
      <sz val="9"/>
      <color indexed="81"/>
      <name val="Tahoma"/>
      <family val="2"/>
    </font>
    <font>
      <i/>
      <sz val="9"/>
      <color indexed="81"/>
      <name val="Tahoma"/>
      <family val="2"/>
    </font>
    <font>
      <b/>
      <sz val="14"/>
      <color theme="0"/>
      <name val="Arial Narrow"/>
      <family val="2"/>
    </font>
    <font>
      <sz val="14"/>
      <color theme="1"/>
      <name val="Calibri"/>
      <family val="2"/>
      <scheme val="minor"/>
    </font>
    <font>
      <sz val="8"/>
      <name val="Calibri"/>
      <family val="2"/>
      <scheme val="minor"/>
    </font>
    <font>
      <sz val="11"/>
      <color theme="1"/>
      <name val="Calibri"/>
      <family val="2"/>
      <scheme val="minor"/>
    </font>
    <font>
      <sz val="10"/>
      <color theme="0" tint="-0.499984740745262"/>
      <name val="Arial Narrow"/>
      <family val="2"/>
    </font>
    <font>
      <sz val="14"/>
      <color rgb="FF00B050"/>
      <name val="Arial Narrow"/>
      <family val="2"/>
    </font>
    <font>
      <b/>
      <sz val="14"/>
      <color theme="8" tint="-0.249977111117893"/>
      <name val="Arial Narrow"/>
      <family val="2"/>
    </font>
    <font>
      <b/>
      <sz val="12"/>
      <color theme="8" tint="-0.249977111117893"/>
      <name val="Arial Narrow"/>
      <family val="2"/>
    </font>
    <font>
      <b/>
      <sz val="11"/>
      <name val="Arial Narrow"/>
      <family val="2"/>
    </font>
    <font>
      <b/>
      <sz val="14"/>
      <color indexed="81"/>
      <name val="Tahoma"/>
      <family val="2"/>
    </font>
    <font>
      <sz val="14"/>
      <color indexed="81"/>
      <name val="Tahoma"/>
      <family val="2"/>
    </font>
    <font>
      <b/>
      <sz val="12"/>
      <color theme="0"/>
      <name val="Arial"/>
      <family val="2"/>
    </font>
    <font>
      <b/>
      <sz val="12"/>
      <color theme="1"/>
      <name val="Arial"/>
      <family val="2"/>
    </font>
    <font>
      <b/>
      <sz val="12"/>
      <color rgb="FF002060"/>
      <name val="Arial"/>
      <family val="2"/>
    </font>
    <font>
      <sz val="12"/>
      <color theme="1"/>
      <name val="Arial"/>
      <family val="2"/>
    </font>
    <font>
      <b/>
      <sz val="14"/>
      <color rgb="FF002060"/>
      <name val="Arial Narrow"/>
      <family val="2"/>
    </font>
    <font>
      <b/>
      <sz val="14"/>
      <name val="Arial Narrow"/>
      <family val="2"/>
    </font>
    <font>
      <b/>
      <sz val="11"/>
      <name val="Calibri"/>
      <family val="2"/>
      <scheme val="minor"/>
    </font>
    <font>
      <b/>
      <sz val="12"/>
      <name val="Arial"/>
      <family val="2"/>
    </font>
    <font>
      <sz val="12"/>
      <name val="Arial"/>
      <family val="2"/>
    </font>
    <font>
      <b/>
      <sz val="14"/>
      <name val="Arial"/>
      <family val="2"/>
    </font>
    <font>
      <b/>
      <sz val="16"/>
      <name val="Arial"/>
      <family val="2"/>
    </font>
    <font>
      <sz val="14"/>
      <name val="Arial"/>
      <family val="2"/>
    </font>
    <font>
      <b/>
      <sz val="12"/>
      <color theme="0" tint="-0.34998626667073579"/>
      <name val="Arial"/>
      <family val="2"/>
    </font>
    <font>
      <i/>
      <sz val="12"/>
      <color theme="1"/>
      <name val="Arial"/>
      <family val="2"/>
    </font>
    <font>
      <sz val="12"/>
      <color rgb="FF000000"/>
      <name val="Arial"/>
      <family val="2"/>
    </font>
    <font>
      <sz val="12"/>
      <color theme="9"/>
      <name val="Arial"/>
      <family val="2"/>
    </font>
    <font>
      <u/>
      <sz val="12"/>
      <color theme="9"/>
      <name val="Arial"/>
      <family val="2"/>
    </font>
    <font>
      <u/>
      <sz val="12"/>
      <color theme="10"/>
      <name val="Arial"/>
      <family val="2"/>
    </font>
    <font>
      <sz val="12"/>
      <color rgb="FF383B37"/>
      <name val="Arial"/>
      <family val="2"/>
    </font>
    <font>
      <b/>
      <sz val="12"/>
      <color rgb="FF383B37"/>
      <name val="Arial"/>
      <family val="2"/>
    </font>
    <font>
      <b/>
      <i/>
      <sz val="12"/>
      <color theme="1"/>
      <name val="Arial"/>
      <family val="2"/>
    </font>
    <font>
      <sz val="12"/>
      <color rgb="FF00B050"/>
      <name val="Arial"/>
      <family val="2"/>
    </font>
    <font>
      <sz val="7"/>
      <color theme="1"/>
      <name val="Arial Narrow"/>
      <family val="2"/>
    </font>
  </fonts>
  <fills count="26">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0000"/>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2" tint="-0.499984740745262"/>
        <bgColor indexed="64"/>
      </patternFill>
    </fill>
    <fill>
      <patternFill patternType="solid">
        <fgColor rgb="FFFFFF00"/>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rgb="FF00B050"/>
        <bgColor indexed="64"/>
      </patternFill>
    </fill>
    <fill>
      <patternFill patternType="solid">
        <fgColor theme="1" tint="0.499984740745262"/>
        <bgColor indexed="64"/>
      </patternFill>
    </fill>
    <fill>
      <patternFill patternType="solid">
        <fgColor theme="9" tint="-0.499984740745262"/>
        <bgColor indexed="64"/>
      </patternFill>
    </fill>
    <fill>
      <patternFill patternType="solid">
        <fgColor rgb="FFCFFDD1"/>
        <bgColor indexed="64"/>
      </patternFill>
    </fill>
    <fill>
      <patternFill patternType="solid">
        <fgColor rgb="FFFFFFCC"/>
        <bgColor indexed="64"/>
      </patternFill>
    </fill>
    <fill>
      <patternFill patternType="solid">
        <fgColor rgb="FFFFFFFF"/>
        <bgColor indexed="64"/>
      </patternFill>
    </fill>
    <fill>
      <patternFill patternType="solid">
        <fgColor rgb="FFFFFF99"/>
        <bgColor indexed="64"/>
      </patternFill>
    </fill>
    <fill>
      <patternFill patternType="solid">
        <fgColor rgb="FFFFCC66"/>
        <bgColor indexed="64"/>
      </patternFill>
    </fill>
    <fill>
      <patternFill patternType="solid">
        <fgColor rgb="FFFF9900"/>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1" tint="0.34998626667073579"/>
        <bgColor indexed="64"/>
      </patternFill>
    </fill>
    <fill>
      <patternFill patternType="solid">
        <fgColor theme="8" tint="0.79998168889431442"/>
        <bgColor indexed="64"/>
      </patternFill>
    </fill>
  </fills>
  <borders count="10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auto="1"/>
      </left>
      <right style="thin">
        <color auto="1"/>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auto="1"/>
      </top>
      <bottom/>
      <diagonal/>
    </border>
    <border>
      <left/>
      <right style="medium">
        <color indexed="64"/>
      </right>
      <top/>
      <bottom style="thin">
        <color auto="1"/>
      </bottom>
      <diagonal/>
    </border>
    <border>
      <left style="thick">
        <color auto="1"/>
      </left>
      <right style="thick">
        <color auto="1"/>
      </right>
      <top style="thick">
        <color auto="1"/>
      </top>
      <bottom style="thick">
        <color auto="1"/>
      </bottom>
      <diagonal/>
    </border>
    <border>
      <left/>
      <right style="thick">
        <color auto="1"/>
      </right>
      <top style="thick">
        <color auto="1"/>
      </top>
      <bottom style="thick">
        <color auto="1"/>
      </bottom>
      <diagonal/>
    </border>
    <border>
      <left style="thick">
        <color auto="1"/>
      </left>
      <right style="thick">
        <color auto="1"/>
      </right>
      <top style="thick">
        <color auto="1"/>
      </top>
      <bottom/>
      <diagonal/>
    </border>
    <border>
      <left/>
      <right style="thick">
        <color auto="1"/>
      </right>
      <top style="thick">
        <color auto="1"/>
      </top>
      <bottom/>
      <diagonal/>
    </border>
    <border>
      <left style="thick">
        <color indexed="64"/>
      </left>
      <right style="thin">
        <color auto="1"/>
      </right>
      <top style="thick">
        <color indexed="64"/>
      </top>
      <bottom style="thin">
        <color auto="1"/>
      </bottom>
      <diagonal/>
    </border>
    <border>
      <left style="thin">
        <color auto="1"/>
      </left>
      <right style="thin">
        <color auto="1"/>
      </right>
      <top style="thick">
        <color indexed="64"/>
      </top>
      <bottom style="thin">
        <color auto="1"/>
      </bottom>
      <diagonal/>
    </border>
    <border>
      <left style="thin">
        <color auto="1"/>
      </left>
      <right style="thick">
        <color indexed="64"/>
      </right>
      <top style="thick">
        <color indexed="64"/>
      </top>
      <bottom style="thin">
        <color auto="1"/>
      </bottom>
      <diagonal/>
    </border>
    <border>
      <left style="thick">
        <color indexed="64"/>
      </left>
      <right style="thin">
        <color auto="1"/>
      </right>
      <top style="thin">
        <color auto="1"/>
      </top>
      <bottom style="thin">
        <color auto="1"/>
      </bottom>
      <diagonal/>
    </border>
    <border>
      <left style="thin">
        <color auto="1"/>
      </left>
      <right style="thick">
        <color indexed="64"/>
      </right>
      <top style="thin">
        <color auto="1"/>
      </top>
      <bottom style="thin">
        <color auto="1"/>
      </bottom>
      <diagonal/>
    </border>
    <border>
      <left/>
      <right style="thick">
        <color indexed="64"/>
      </right>
      <top/>
      <bottom style="thin">
        <color auto="1"/>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auto="1"/>
      </right>
      <top style="medium">
        <color indexed="64"/>
      </top>
      <bottom/>
      <diagonal/>
    </border>
    <border>
      <left style="thin">
        <color auto="1"/>
      </left>
      <right/>
      <top style="medium">
        <color indexed="64"/>
      </top>
      <bottom style="thin">
        <color auto="1"/>
      </bottom>
      <diagonal/>
    </border>
    <border>
      <left/>
      <right style="medium">
        <color indexed="64"/>
      </right>
      <top style="thin">
        <color auto="1"/>
      </top>
      <bottom style="thin">
        <color auto="1"/>
      </bottom>
      <diagonal/>
    </border>
    <border>
      <left style="medium">
        <color indexed="64"/>
      </left>
      <right/>
      <top style="thin">
        <color auto="1"/>
      </top>
      <bottom style="thin">
        <color auto="1"/>
      </bottom>
      <diagonal/>
    </border>
    <border>
      <left style="thin">
        <color auto="1"/>
      </left>
      <right style="medium">
        <color indexed="64"/>
      </right>
      <top style="thin">
        <color auto="1"/>
      </top>
      <bottom/>
      <diagonal/>
    </border>
    <border>
      <left style="thin">
        <color auto="1"/>
      </left>
      <right style="medium">
        <color indexed="64"/>
      </right>
      <top/>
      <bottom style="thin">
        <color auto="1"/>
      </bottom>
      <diagonal/>
    </border>
    <border>
      <left/>
      <right style="thin">
        <color auto="1"/>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diagonal/>
    </border>
    <border>
      <left style="medium">
        <color indexed="64"/>
      </left>
      <right style="thin">
        <color auto="1"/>
      </right>
      <top/>
      <bottom style="thin">
        <color auto="1"/>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style="thick">
        <color indexed="64"/>
      </left>
      <right style="thin">
        <color auto="1"/>
      </right>
      <top style="thin">
        <color auto="1"/>
      </top>
      <bottom/>
      <diagonal/>
    </border>
    <border>
      <left style="thin">
        <color auto="1"/>
      </left>
      <right style="thin">
        <color auto="1"/>
      </right>
      <top style="medium">
        <color indexed="64"/>
      </top>
      <bottom/>
      <diagonal/>
    </border>
    <border>
      <left style="thick">
        <color indexed="64"/>
      </left>
      <right/>
      <top style="thick">
        <color indexed="64"/>
      </top>
      <bottom/>
      <diagonal/>
    </border>
    <border>
      <left/>
      <right/>
      <top style="thick">
        <color indexed="64"/>
      </top>
      <bottom/>
      <diagonal/>
    </border>
    <border>
      <left/>
      <right style="thin">
        <color auto="1"/>
      </right>
      <top style="thick">
        <color indexed="64"/>
      </top>
      <bottom/>
      <diagonal/>
    </border>
    <border>
      <left style="thick">
        <color indexed="64"/>
      </left>
      <right/>
      <top/>
      <bottom style="thin">
        <color auto="1"/>
      </bottom>
      <diagonal/>
    </border>
    <border>
      <left style="thick">
        <color indexed="64"/>
      </left>
      <right/>
      <top style="thin">
        <color auto="1"/>
      </top>
      <bottom style="thin">
        <color auto="1"/>
      </bottom>
      <diagonal/>
    </border>
    <border>
      <left style="medium">
        <color indexed="64"/>
      </left>
      <right style="thin">
        <color auto="1"/>
      </right>
      <top style="medium">
        <color indexed="64"/>
      </top>
      <bottom/>
      <diagonal/>
    </border>
    <border>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top/>
      <bottom style="medium">
        <color indexed="64"/>
      </bottom>
      <diagonal/>
    </border>
    <border>
      <left style="thin">
        <color auto="1"/>
      </left>
      <right style="thin">
        <color auto="1"/>
      </right>
      <top style="thick">
        <color indexed="64"/>
      </top>
      <bottom/>
      <diagonal/>
    </border>
    <border>
      <left style="thin">
        <color auto="1"/>
      </left>
      <right/>
      <top style="thick">
        <color indexed="64"/>
      </top>
      <bottom/>
      <diagonal/>
    </border>
    <border>
      <left style="thin">
        <color auto="1"/>
      </left>
      <right style="thick">
        <color auto="1"/>
      </right>
      <top style="thin">
        <color auto="1"/>
      </top>
      <bottom/>
      <diagonal/>
    </border>
    <border>
      <left style="thick">
        <color indexed="64"/>
      </left>
      <right/>
      <top style="thick">
        <color indexed="64"/>
      </top>
      <bottom style="thin">
        <color auto="1"/>
      </bottom>
      <diagonal/>
    </border>
    <border>
      <left/>
      <right/>
      <top style="thick">
        <color indexed="64"/>
      </top>
      <bottom style="thin">
        <color auto="1"/>
      </bottom>
      <diagonal/>
    </border>
    <border>
      <left/>
      <right style="thick">
        <color indexed="64"/>
      </right>
      <top style="thick">
        <color indexed="64"/>
      </top>
      <bottom style="thin">
        <color auto="1"/>
      </bottom>
      <diagonal/>
    </border>
    <border>
      <left style="thick">
        <color indexed="64"/>
      </left>
      <right style="thick">
        <color indexed="64"/>
      </right>
      <top style="thick">
        <color indexed="64"/>
      </top>
      <bottom style="thin">
        <color auto="1"/>
      </bottom>
      <diagonal/>
    </border>
    <border>
      <left style="thick">
        <color indexed="64"/>
      </left>
      <right style="thick">
        <color indexed="64"/>
      </right>
      <top style="thin">
        <color auto="1"/>
      </top>
      <bottom/>
      <diagonal/>
    </border>
    <border>
      <left style="thick">
        <color auto="1"/>
      </left>
      <right style="thin">
        <color auto="1"/>
      </right>
      <top/>
      <bottom/>
      <diagonal/>
    </border>
    <border>
      <left style="thin">
        <color auto="1"/>
      </left>
      <right style="thick">
        <color auto="1"/>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auto="1"/>
      </left>
      <right style="medium">
        <color indexed="64"/>
      </right>
      <top style="medium">
        <color indexed="64"/>
      </top>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medium">
        <color indexed="64"/>
      </left>
      <right/>
      <top style="medium">
        <color indexed="64"/>
      </top>
      <bottom style="thin">
        <color auto="1"/>
      </bottom>
      <diagonal/>
    </border>
    <border>
      <left style="thick">
        <color indexed="64"/>
      </left>
      <right style="thick">
        <color indexed="64"/>
      </right>
      <top/>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medium">
        <color indexed="64"/>
      </left>
      <right style="medium">
        <color indexed="64"/>
      </right>
      <top style="thick">
        <color indexed="64"/>
      </top>
      <bottom/>
      <diagonal/>
    </border>
    <border>
      <left style="medium">
        <color indexed="64"/>
      </left>
      <right style="medium">
        <color indexed="64"/>
      </right>
      <top/>
      <bottom/>
      <diagonal/>
    </border>
    <border>
      <left style="medium">
        <color indexed="64"/>
      </left>
      <right style="medium">
        <color indexed="64"/>
      </right>
      <top/>
      <bottom style="thin">
        <color auto="1"/>
      </bottom>
      <diagonal/>
    </border>
    <border>
      <left style="medium">
        <color indexed="64"/>
      </left>
      <right/>
      <top/>
      <bottom style="thin">
        <color auto="1"/>
      </bottom>
      <diagonal/>
    </border>
    <border>
      <left style="thin">
        <color auto="1"/>
      </left>
      <right/>
      <top style="thick">
        <color indexed="64"/>
      </top>
      <bottom style="thin">
        <color auto="1"/>
      </bottom>
      <diagonal/>
    </border>
    <border>
      <left/>
      <right style="thin">
        <color auto="1"/>
      </right>
      <top style="thick">
        <color indexed="64"/>
      </top>
      <bottom style="thin">
        <color auto="1"/>
      </bottom>
      <diagonal/>
    </border>
    <border>
      <left style="medium">
        <color indexed="64"/>
      </left>
      <right style="thin">
        <color indexed="64"/>
      </right>
      <top/>
      <bottom/>
      <diagonal/>
    </border>
  </borders>
  <cellStyleXfs count="8">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6" fillId="0" borderId="0"/>
    <xf numFmtId="0" fontId="3" fillId="0" borderId="0" applyNumberFormat="0" applyFill="0" applyBorder="0" applyAlignment="0" applyProtection="0"/>
    <xf numFmtId="9" fontId="23" fillId="0" borderId="0" applyFont="0" applyFill="0" applyBorder="0" applyAlignment="0" applyProtection="0"/>
  </cellStyleXfs>
  <cellXfs count="961">
    <xf numFmtId="0" fontId="0" fillId="0" borderId="0" xfId="0"/>
    <xf numFmtId="0" fontId="14" fillId="7" borderId="1" xfId="0" applyFont="1" applyFill="1" applyBorder="1" applyAlignment="1" applyProtection="1">
      <alignment horizontal="center" vertical="center" wrapText="1"/>
      <protection locked="0"/>
    </xf>
    <xf numFmtId="0" fontId="5" fillId="0" borderId="0" xfId="0" applyFont="1"/>
    <xf numFmtId="0" fontId="1" fillId="7" borderId="1" xfId="0" applyFont="1" applyFill="1" applyBorder="1" applyAlignment="1" applyProtection="1">
      <alignment horizontal="center" vertical="center" wrapText="1"/>
      <protection locked="0"/>
    </xf>
    <xf numFmtId="0" fontId="0" fillId="8" borderId="0" xfId="0" applyFill="1" applyProtection="1">
      <protection locked="0"/>
    </xf>
    <xf numFmtId="0" fontId="9" fillId="8" borderId="0" xfId="0" applyFont="1" applyFill="1" applyProtection="1">
      <protection locked="0"/>
    </xf>
    <xf numFmtId="0" fontId="11" fillId="10" borderId="56" xfId="0" applyFont="1" applyFill="1" applyBorder="1" applyAlignment="1" applyProtection="1">
      <alignment vertical="center"/>
      <protection locked="0"/>
    </xf>
    <xf numFmtId="0" fontId="11" fillId="10" borderId="58" xfId="0" applyFont="1" applyFill="1" applyBorder="1" applyAlignment="1" applyProtection="1">
      <alignment vertical="center"/>
      <protection locked="0"/>
    </xf>
    <xf numFmtId="0" fontId="11" fillId="10" borderId="55" xfId="0" applyFont="1" applyFill="1" applyBorder="1" applyAlignment="1" applyProtection="1">
      <alignment vertical="center"/>
      <protection locked="0"/>
    </xf>
    <xf numFmtId="0" fontId="12" fillId="2" borderId="15" xfId="0" applyFont="1" applyFill="1" applyBorder="1" applyAlignment="1" applyProtection="1">
      <alignment horizontal="center" vertical="center" wrapText="1"/>
      <protection locked="0"/>
    </xf>
    <xf numFmtId="0" fontId="12" fillId="2" borderId="0" xfId="0" applyFont="1" applyFill="1" applyBorder="1" applyAlignment="1" applyProtection="1">
      <alignment horizontal="center" vertical="center" wrapText="1"/>
      <protection locked="0"/>
    </xf>
    <xf numFmtId="0" fontId="12" fillId="2" borderId="16" xfId="0" applyFont="1" applyFill="1" applyBorder="1" applyAlignment="1" applyProtection="1">
      <alignment horizontal="center" vertical="center" wrapText="1"/>
      <protection locked="0"/>
    </xf>
    <xf numFmtId="0" fontId="11" fillId="5" borderId="1" xfId="0" applyFont="1" applyFill="1" applyBorder="1" applyAlignment="1" applyProtection="1">
      <alignment horizontal="center" vertical="center" wrapText="1"/>
      <protection locked="0"/>
    </xf>
    <xf numFmtId="0" fontId="9" fillId="7" borderId="1"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0" fillId="2" borderId="15" xfId="0" applyFill="1" applyBorder="1" applyAlignment="1" applyProtection="1">
      <protection locked="0"/>
    </xf>
    <xf numFmtId="0" fontId="0" fillId="2" borderId="0" xfId="0" applyFill="1" applyBorder="1" applyAlignment="1" applyProtection="1">
      <protection locked="0"/>
    </xf>
    <xf numFmtId="0" fontId="0" fillId="2" borderId="16" xfId="0" applyFill="1" applyBorder="1" applyAlignment="1" applyProtection="1">
      <protection locked="0"/>
    </xf>
    <xf numFmtId="0" fontId="0" fillId="2" borderId="15" xfId="0" applyFill="1" applyBorder="1" applyProtection="1">
      <protection locked="0"/>
    </xf>
    <xf numFmtId="0" fontId="13" fillId="2" borderId="0" xfId="0" applyFont="1" applyFill="1" applyBorder="1" applyAlignment="1" applyProtection="1">
      <protection locked="0"/>
    </xf>
    <xf numFmtId="0" fontId="13" fillId="2" borderId="0" xfId="0" applyFont="1" applyFill="1" applyBorder="1" applyAlignment="1" applyProtection="1">
      <alignment vertical="center"/>
      <protection locked="0"/>
    </xf>
    <xf numFmtId="0" fontId="0" fillId="2" borderId="0" xfId="0" applyFill="1" applyBorder="1" applyProtection="1">
      <protection locked="0"/>
    </xf>
    <xf numFmtId="0" fontId="0" fillId="2" borderId="16" xfId="0" applyFill="1" applyBorder="1" applyProtection="1">
      <protection locked="0"/>
    </xf>
    <xf numFmtId="0" fontId="0" fillId="2" borderId="17" xfId="0" applyFill="1" applyBorder="1" applyProtection="1">
      <protection locked="0"/>
    </xf>
    <xf numFmtId="0" fontId="0" fillId="2" borderId="18" xfId="0" applyFill="1" applyBorder="1" applyProtection="1">
      <protection locked="0"/>
    </xf>
    <xf numFmtId="0" fontId="0" fillId="2" borderId="19" xfId="0" applyFill="1" applyBorder="1" applyProtection="1">
      <protection locked="0"/>
    </xf>
    <xf numFmtId="0" fontId="1" fillId="14" borderId="0" xfId="0" applyFont="1" applyFill="1" applyAlignment="1" applyProtection="1">
      <alignment horizontal="center" vertical="center"/>
      <protection locked="0"/>
    </xf>
    <xf numFmtId="0" fontId="24" fillId="14" borderId="0" xfId="0" applyFont="1" applyFill="1" applyAlignment="1" applyProtection="1">
      <alignment horizontal="center" vertical="center"/>
      <protection locked="0"/>
    </xf>
    <xf numFmtId="0" fontId="1" fillId="2" borderId="19" xfId="0" applyFont="1" applyFill="1" applyBorder="1" applyAlignment="1" applyProtection="1">
      <alignment horizontal="center" vertical="center"/>
      <protection locked="0"/>
    </xf>
    <xf numFmtId="0" fontId="1" fillId="2" borderId="18"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protection locked="0"/>
    </xf>
    <xf numFmtId="0" fontId="1" fillId="17" borderId="62" xfId="0" applyFont="1" applyFill="1" applyBorder="1" applyAlignment="1" applyProtection="1">
      <alignment horizontal="center" vertical="center" wrapText="1"/>
      <protection locked="0"/>
    </xf>
    <xf numFmtId="0" fontId="1" fillId="17" borderId="61" xfId="0" applyFont="1" applyFill="1" applyBorder="1" applyAlignment="1" applyProtection="1">
      <alignment horizontal="center" vertical="center" wrapText="1"/>
      <protection locked="0"/>
    </xf>
    <xf numFmtId="0" fontId="1" fillId="18" borderId="2" xfId="0" applyFont="1" applyFill="1" applyBorder="1" applyAlignment="1" applyProtection="1">
      <alignment horizontal="center" vertical="center" textRotation="90" wrapText="1"/>
      <protection locked="0"/>
    </xf>
    <xf numFmtId="0" fontId="1" fillId="18" borderId="61" xfId="0" applyFont="1" applyFill="1" applyBorder="1" applyAlignment="1" applyProtection="1">
      <alignment horizontal="center" vertical="center" textRotation="90" wrapText="1"/>
      <protection locked="0"/>
    </xf>
    <xf numFmtId="0" fontId="1" fillId="17" borderId="61" xfId="0" applyFont="1" applyFill="1" applyBorder="1" applyAlignment="1" applyProtection="1">
      <alignment horizontal="center" vertical="center" textRotation="90" wrapText="1"/>
      <protection locked="0"/>
    </xf>
    <xf numFmtId="0" fontId="1" fillId="17" borderId="26" xfId="0" applyFont="1" applyFill="1" applyBorder="1" applyAlignment="1" applyProtection="1">
      <alignment horizontal="center" vertical="center" wrapText="1"/>
      <protection locked="0"/>
    </xf>
    <xf numFmtId="0" fontId="1" fillId="17" borderId="1" xfId="0" applyFont="1" applyFill="1" applyBorder="1" applyAlignment="1" applyProtection="1">
      <alignment horizontal="center" vertical="center" wrapText="1"/>
      <protection locked="0"/>
    </xf>
    <xf numFmtId="0" fontId="1" fillId="18" borderId="1" xfId="0" applyFont="1" applyFill="1" applyBorder="1" applyAlignment="1" applyProtection="1">
      <alignment horizontal="center" vertical="center" textRotation="90" wrapText="1"/>
      <protection locked="0"/>
    </xf>
    <xf numFmtId="0" fontId="1" fillId="17" borderId="1" xfId="0" applyFont="1" applyFill="1" applyBorder="1" applyAlignment="1" applyProtection="1">
      <alignment horizontal="center" vertical="center" textRotation="90" wrapText="1"/>
      <protection locked="0"/>
    </xf>
    <xf numFmtId="0" fontId="1" fillId="17" borderId="49" xfId="0" applyFont="1" applyFill="1" applyBorder="1" applyAlignment="1" applyProtection="1">
      <alignment horizontal="center" vertical="center" wrapText="1"/>
      <protection locked="0"/>
    </xf>
    <xf numFmtId="0" fontId="1" fillId="17" borderId="4" xfId="0" applyFont="1" applyFill="1" applyBorder="1" applyAlignment="1" applyProtection="1">
      <alignment horizontal="center" vertical="center" wrapText="1"/>
      <protection locked="0"/>
    </xf>
    <xf numFmtId="0" fontId="1" fillId="18" borderId="4" xfId="0" applyFont="1" applyFill="1" applyBorder="1" applyAlignment="1" applyProtection="1">
      <alignment horizontal="center" vertical="center" textRotation="90" wrapText="1"/>
      <protection locked="0"/>
    </xf>
    <xf numFmtId="0" fontId="1" fillId="17" borderId="4" xfId="0" applyFont="1" applyFill="1" applyBorder="1" applyAlignment="1" applyProtection="1">
      <alignment horizontal="center" vertical="center" textRotation="90" wrapText="1"/>
      <protection locked="0"/>
    </xf>
    <xf numFmtId="0" fontId="1" fillId="17" borderId="24" xfId="0" applyFont="1" applyFill="1" applyBorder="1" applyAlignment="1" applyProtection="1">
      <alignment horizontal="center" vertical="center" wrapText="1"/>
      <protection locked="0"/>
    </xf>
    <xf numFmtId="0" fontId="1" fillId="17" borderId="23" xfId="0" applyFont="1" applyFill="1" applyBorder="1" applyAlignment="1" applyProtection="1">
      <alignment horizontal="center" vertical="center" wrapText="1"/>
      <protection locked="0"/>
    </xf>
    <xf numFmtId="0" fontId="1" fillId="18" borderId="23" xfId="0" applyFont="1" applyFill="1" applyBorder="1" applyAlignment="1" applyProtection="1">
      <alignment horizontal="center" vertical="center" textRotation="90" wrapText="1"/>
      <protection locked="0"/>
    </xf>
    <xf numFmtId="0" fontId="1" fillId="17" borderId="23" xfId="0" applyFont="1" applyFill="1" applyBorder="1" applyAlignment="1" applyProtection="1">
      <alignment horizontal="center" vertical="center" textRotation="90" wrapText="1"/>
      <protection locked="0"/>
    </xf>
    <xf numFmtId="0" fontId="1" fillId="17" borderId="48" xfId="0" applyFont="1" applyFill="1" applyBorder="1" applyAlignment="1" applyProtection="1">
      <alignment horizontal="center" vertical="center" wrapText="1"/>
      <protection locked="0"/>
    </xf>
    <xf numFmtId="0" fontId="1" fillId="17" borderId="2" xfId="0" applyFont="1" applyFill="1" applyBorder="1" applyAlignment="1" applyProtection="1">
      <alignment horizontal="center" vertical="center" wrapText="1"/>
      <protection locked="0"/>
    </xf>
    <xf numFmtId="0" fontId="1" fillId="17" borderId="2" xfId="0" applyFont="1" applyFill="1" applyBorder="1" applyAlignment="1" applyProtection="1">
      <alignment horizontal="center" vertical="center" textRotation="90" wrapText="1"/>
      <protection locked="0"/>
    </xf>
    <xf numFmtId="9" fontId="1" fillId="17" borderId="48" xfId="0" applyNumberFormat="1" applyFont="1" applyFill="1" applyBorder="1" applyAlignment="1" applyProtection="1">
      <alignment horizontal="center" vertical="center" wrapText="1"/>
      <protection locked="0"/>
    </xf>
    <xf numFmtId="9" fontId="1" fillId="17" borderId="2" xfId="0" applyNumberFormat="1" applyFont="1" applyFill="1" applyBorder="1" applyAlignment="1" applyProtection="1">
      <alignment horizontal="center" vertical="center" wrapText="1"/>
      <protection locked="0"/>
    </xf>
    <xf numFmtId="9" fontId="1" fillId="17" borderId="26" xfId="0" applyNumberFormat="1" applyFont="1" applyFill="1" applyBorder="1" applyAlignment="1" applyProtection="1">
      <alignment horizontal="center" vertical="center" wrapText="1"/>
      <protection locked="0"/>
    </xf>
    <xf numFmtId="9" fontId="1" fillId="17" borderId="1" xfId="0" applyNumberFormat="1" applyFont="1" applyFill="1" applyBorder="1" applyAlignment="1" applyProtection="1">
      <alignment horizontal="center" vertical="center" wrapText="1"/>
      <protection locked="0"/>
    </xf>
    <xf numFmtId="1" fontId="1" fillId="17" borderId="1" xfId="0" applyNumberFormat="1" applyFont="1" applyFill="1" applyBorder="1" applyAlignment="1" applyProtection="1">
      <alignment horizontal="center" vertical="center" wrapText="1"/>
      <protection locked="0"/>
    </xf>
    <xf numFmtId="9" fontId="1" fillId="17" borderId="49" xfId="0" applyNumberFormat="1" applyFont="1" applyFill="1" applyBorder="1" applyAlignment="1" applyProtection="1">
      <alignment horizontal="center" vertical="center" wrapText="1"/>
      <protection locked="0"/>
    </xf>
    <xf numFmtId="9" fontId="1" fillId="17" borderId="4" xfId="0" applyNumberFormat="1" applyFont="1" applyFill="1" applyBorder="1" applyAlignment="1" applyProtection="1">
      <alignment horizontal="center" vertical="center" wrapText="1"/>
      <protection locked="0"/>
    </xf>
    <xf numFmtId="1" fontId="1" fillId="17" borderId="4" xfId="0" applyNumberFormat="1" applyFont="1" applyFill="1" applyBorder="1" applyAlignment="1" applyProtection="1">
      <alignment horizontal="center" vertical="center" wrapText="1"/>
      <protection locked="0"/>
    </xf>
    <xf numFmtId="9" fontId="1" fillId="17" borderId="62" xfId="0" applyNumberFormat="1" applyFont="1" applyFill="1" applyBorder="1" applyAlignment="1" applyProtection="1">
      <alignment horizontal="center" vertical="center" wrapText="1"/>
      <protection locked="0"/>
    </xf>
    <xf numFmtId="9" fontId="1" fillId="17" borderId="61" xfId="0" applyNumberFormat="1" applyFont="1" applyFill="1" applyBorder="1" applyAlignment="1" applyProtection="1">
      <alignment horizontal="center" vertical="center" wrapText="1"/>
      <protection locked="0"/>
    </xf>
    <xf numFmtId="9" fontId="1" fillId="17" borderId="24" xfId="0" applyNumberFormat="1" applyFont="1" applyFill="1" applyBorder="1" applyAlignment="1" applyProtection="1">
      <alignment horizontal="center" vertical="center" wrapText="1"/>
      <protection locked="0"/>
    </xf>
    <xf numFmtId="9" fontId="1" fillId="17" borderId="23" xfId="0" applyNumberFormat="1" applyFont="1" applyFill="1" applyBorder="1" applyAlignment="1" applyProtection="1">
      <alignment horizontal="center" vertical="center" wrapText="1"/>
      <protection locked="0"/>
    </xf>
    <xf numFmtId="0" fontId="1" fillId="17" borderId="2" xfId="0" applyFont="1" applyFill="1" applyBorder="1" applyAlignment="1" applyProtection="1">
      <alignment vertical="center" wrapText="1"/>
      <protection locked="0"/>
    </xf>
    <xf numFmtId="0" fontId="1" fillId="17" borderId="1" xfId="0" applyFont="1" applyFill="1" applyBorder="1" applyAlignment="1" applyProtection="1">
      <alignment vertical="center" wrapText="1"/>
      <protection locked="0"/>
    </xf>
    <xf numFmtId="0" fontId="1" fillId="17" borderId="4" xfId="0" applyFont="1" applyFill="1" applyBorder="1" applyAlignment="1" applyProtection="1">
      <alignment vertical="center" wrapText="1"/>
      <protection locked="0"/>
    </xf>
    <xf numFmtId="0" fontId="1" fillId="17" borderId="2" xfId="0" applyFont="1" applyFill="1" applyBorder="1" applyAlignment="1" applyProtection="1">
      <alignment horizontal="left" vertical="center" wrapText="1"/>
      <protection locked="0"/>
    </xf>
    <xf numFmtId="0" fontId="1" fillId="17" borderId="1" xfId="0" applyFont="1" applyFill="1" applyBorder="1" applyAlignment="1" applyProtection="1">
      <alignment horizontal="left" vertical="center" wrapText="1"/>
      <protection locked="0"/>
    </xf>
    <xf numFmtId="0" fontId="1" fillId="17" borderId="4" xfId="0" applyFont="1" applyFill="1" applyBorder="1" applyAlignment="1" applyProtection="1">
      <alignment horizontal="left" vertical="center" wrapText="1"/>
      <protection locked="0"/>
    </xf>
    <xf numFmtId="0" fontId="1" fillId="17" borderId="61" xfId="0" applyFont="1" applyFill="1" applyBorder="1" applyAlignment="1" applyProtection="1">
      <alignment horizontal="left" vertical="center" wrapText="1"/>
      <protection locked="0"/>
    </xf>
    <xf numFmtId="0" fontId="1" fillId="17" borderId="23" xfId="0" applyFont="1" applyFill="1" applyBorder="1" applyAlignment="1" applyProtection="1">
      <alignment horizontal="left" vertical="center" wrapText="1"/>
      <protection locked="0"/>
    </xf>
    <xf numFmtId="9" fontId="0" fillId="17" borderId="48" xfId="0" applyNumberFormat="1" applyFont="1" applyFill="1" applyBorder="1" applyAlignment="1" applyProtection="1">
      <alignment vertical="center" wrapText="1"/>
      <protection locked="0"/>
    </xf>
    <xf numFmtId="0" fontId="0" fillId="17" borderId="2" xfId="0" applyFont="1" applyFill="1" applyBorder="1" applyAlignment="1" applyProtection="1">
      <alignment vertical="center" wrapText="1"/>
      <protection locked="0"/>
    </xf>
    <xf numFmtId="0" fontId="0" fillId="17" borderId="2" xfId="0" applyFont="1" applyFill="1" applyBorder="1" applyAlignment="1" applyProtection="1">
      <alignment horizontal="center" vertical="center" wrapText="1"/>
      <protection locked="0"/>
    </xf>
    <xf numFmtId="9" fontId="0" fillId="17" borderId="26" xfId="0" applyNumberFormat="1" applyFont="1" applyFill="1" applyBorder="1" applyAlignment="1" applyProtection="1">
      <alignment vertical="center" wrapText="1"/>
      <protection locked="0"/>
    </xf>
    <xf numFmtId="0" fontId="0" fillId="17" borderId="1" xfId="0" applyFont="1" applyFill="1" applyBorder="1" applyAlignment="1" applyProtection="1">
      <alignment vertical="center" wrapText="1"/>
      <protection locked="0"/>
    </xf>
    <xf numFmtId="0" fontId="0" fillId="17" borderId="1" xfId="0" applyFont="1" applyFill="1" applyBorder="1" applyAlignment="1" applyProtection="1">
      <alignment horizontal="center" vertical="center" wrapText="1"/>
      <protection locked="0"/>
    </xf>
    <xf numFmtId="9" fontId="0" fillId="17" borderId="49" xfId="0" applyNumberFormat="1" applyFont="1" applyFill="1" applyBorder="1" applyAlignment="1" applyProtection="1">
      <alignment vertical="center" wrapText="1"/>
      <protection locked="0"/>
    </xf>
    <xf numFmtId="0" fontId="0" fillId="17" borderId="4" xfId="0" applyFont="1" applyFill="1" applyBorder="1" applyAlignment="1" applyProtection="1">
      <alignment vertical="center" wrapText="1"/>
      <protection locked="0"/>
    </xf>
    <xf numFmtId="0" fontId="0" fillId="17" borderId="4" xfId="0" applyFont="1" applyFill="1" applyBorder="1" applyAlignment="1" applyProtection="1">
      <alignment horizontal="center" vertical="center" wrapText="1"/>
      <protection locked="0"/>
    </xf>
    <xf numFmtId="9" fontId="0" fillId="17" borderId="62" xfId="0" applyNumberFormat="1" applyFont="1" applyFill="1" applyBorder="1" applyAlignment="1" applyProtection="1">
      <alignment vertical="center" wrapText="1"/>
      <protection locked="0"/>
    </xf>
    <xf numFmtId="0" fontId="0" fillId="17" borderId="61" xfId="0" applyFont="1" applyFill="1" applyBorder="1" applyAlignment="1" applyProtection="1">
      <alignment vertical="center" wrapText="1"/>
      <protection locked="0"/>
    </xf>
    <xf numFmtId="0" fontId="0" fillId="17" borderId="61" xfId="0" applyFont="1" applyFill="1" applyBorder="1" applyAlignment="1" applyProtection="1">
      <alignment horizontal="center" vertical="center" wrapText="1"/>
      <protection locked="0"/>
    </xf>
    <xf numFmtId="9" fontId="0" fillId="17" borderId="24" xfId="0" applyNumberFormat="1" applyFont="1" applyFill="1" applyBorder="1" applyAlignment="1" applyProtection="1">
      <alignment vertical="center" wrapText="1"/>
      <protection locked="0"/>
    </xf>
    <xf numFmtId="0" fontId="0" fillId="17" borderId="23" xfId="0" applyFont="1" applyFill="1" applyBorder="1" applyAlignment="1" applyProtection="1">
      <alignment vertical="center" wrapText="1"/>
      <protection locked="0"/>
    </xf>
    <xf numFmtId="0" fontId="0" fillId="17" borderId="23" xfId="0" applyFont="1" applyFill="1" applyBorder="1" applyAlignment="1" applyProtection="1">
      <alignment horizontal="center" vertical="center" wrapText="1"/>
      <protection locked="0"/>
    </xf>
    <xf numFmtId="9" fontId="0" fillId="17" borderId="1" xfId="0" applyNumberFormat="1" applyFont="1" applyFill="1" applyBorder="1" applyAlignment="1" applyProtection="1">
      <alignment horizontal="center" vertical="center" wrapText="1"/>
      <protection locked="0"/>
    </xf>
    <xf numFmtId="9" fontId="0" fillId="17" borderId="23" xfId="0" applyNumberFormat="1" applyFont="1" applyFill="1" applyBorder="1" applyAlignment="1" applyProtection="1">
      <alignment horizontal="center" vertical="center" wrapText="1"/>
      <protection locked="0"/>
    </xf>
    <xf numFmtId="0" fontId="1" fillId="17" borderId="48" xfId="0" applyFont="1" applyFill="1" applyBorder="1" applyAlignment="1" applyProtection="1">
      <alignment vertical="center" wrapText="1"/>
      <protection locked="0"/>
    </xf>
    <xf numFmtId="0" fontId="1" fillId="17" borderId="26" xfId="0" applyFont="1" applyFill="1" applyBorder="1" applyAlignment="1" applyProtection="1">
      <alignment vertical="center" wrapText="1"/>
      <protection locked="0"/>
    </xf>
    <xf numFmtId="9" fontId="1" fillId="17" borderId="1" xfId="0" applyNumberFormat="1" applyFont="1" applyFill="1" applyBorder="1" applyAlignment="1" applyProtection="1">
      <alignment vertical="center" wrapText="1"/>
      <protection locked="0"/>
    </xf>
    <xf numFmtId="0" fontId="1" fillId="17" borderId="49" xfId="0" applyFont="1" applyFill="1" applyBorder="1" applyAlignment="1" applyProtection="1">
      <alignment vertical="center" wrapText="1"/>
      <protection locked="0"/>
    </xf>
    <xf numFmtId="9" fontId="1" fillId="17" borderId="4" xfId="0" applyNumberFormat="1" applyFont="1" applyFill="1" applyBorder="1" applyAlignment="1" applyProtection="1">
      <alignment vertical="center" wrapText="1"/>
      <protection locked="0"/>
    </xf>
    <xf numFmtId="0" fontId="1" fillId="17" borderId="62" xfId="0" applyFont="1" applyFill="1" applyBorder="1" applyAlignment="1" applyProtection="1">
      <alignment vertical="center" wrapText="1"/>
      <protection locked="0"/>
    </xf>
    <xf numFmtId="0" fontId="1" fillId="17" borderId="61" xfId="0" applyFont="1" applyFill="1" applyBorder="1" applyAlignment="1" applyProtection="1">
      <alignment vertical="center" wrapText="1"/>
      <protection locked="0"/>
    </xf>
    <xf numFmtId="9" fontId="1" fillId="17" borderId="61" xfId="0" applyNumberFormat="1" applyFont="1" applyFill="1" applyBorder="1" applyAlignment="1" applyProtection="1">
      <alignment vertical="center" wrapText="1"/>
      <protection locked="0"/>
    </xf>
    <xf numFmtId="0" fontId="1" fillId="17" borderId="24" xfId="0" applyFont="1" applyFill="1" applyBorder="1" applyAlignment="1" applyProtection="1">
      <alignment vertical="center" wrapText="1"/>
      <protection locked="0"/>
    </xf>
    <xf numFmtId="0" fontId="1" fillId="17" borderId="23" xfId="0" applyFont="1" applyFill="1" applyBorder="1" applyAlignment="1" applyProtection="1">
      <alignment vertical="center" wrapText="1"/>
      <protection locked="0"/>
    </xf>
    <xf numFmtId="9" fontId="1" fillId="17" borderId="23" xfId="0" applyNumberFormat="1" applyFont="1" applyFill="1" applyBorder="1" applyAlignment="1" applyProtection="1">
      <alignment vertical="center" wrapText="1"/>
      <protection locked="0"/>
    </xf>
    <xf numFmtId="9" fontId="1" fillId="17" borderId="2" xfId="0" applyNumberFormat="1" applyFont="1" applyFill="1" applyBorder="1" applyAlignment="1" applyProtection="1">
      <alignment vertical="center" wrapText="1"/>
      <protection locked="0"/>
    </xf>
    <xf numFmtId="1" fontId="1" fillId="17" borderId="2" xfId="0" applyNumberFormat="1" applyFont="1" applyFill="1" applyBorder="1" applyAlignment="1" applyProtection="1">
      <alignment horizontal="center" vertical="center" wrapText="1"/>
      <protection locked="0"/>
    </xf>
    <xf numFmtId="1" fontId="1" fillId="17" borderId="26" xfId="0" applyNumberFormat="1" applyFont="1" applyFill="1" applyBorder="1" applyAlignment="1" applyProtection="1">
      <alignment horizontal="center" vertical="center" wrapText="1"/>
      <protection locked="0"/>
    </xf>
    <xf numFmtId="1" fontId="1" fillId="17" borderId="49" xfId="0" applyNumberFormat="1" applyFont="1" applyFill="1" applyBorder="1" applyAlignment="1" applyProtection="1">
      <alignment horizontal="center" vertical="center" wrapText="1"/>
      <protection locked="0"/>
    </xf>
    <xf numFmtId="1" fontId="1" fillId="17" borderId="62" xfId="0" applyNumberFormat="1" applyFont="1" applyFill="1" applyBorder="1" applyAlignment="1" applyProtection="1">
      <alignment horizontal="center" vertical="center" wrapText="1"/>
      <protection locked="0"/>
    </xf>
    <xf numFmtId="1" fontId="1" fillId="17" borderId="61" xfId="0" applyNumberFormat="1" applyFont="1" applyFill="1" applyBorder="1" applyAlignment="1" applyProtection="1">
      <alignment horizontal="center" vertical="center" wrapText="1"/>
      <protection locked="0"/>
    </xf>
    <xf numFmtId="1" fontId="1" fillId="17" borderId="24" xfId="0" applyNumberFormat="1" applyFont="1" applyFill="1" applyBorder="1" applyAlignment="1" applyProtection="1">
      <alignment horizontal="center" vertical="center" wrapText="1"/>
      <protection locked="0"/>
    </xf>
    <xf numFmtId="1" fontId="1" fillId="17" borderId="23" xfId="0" applyNumberFormat="1" applyFont="1" applyFill="1" applyBorder="1" applyAlignment="1" applyProtection="1">
      <alignment horizontal="center" vertical="center" wrapText="1"/>
      <protection locked="0"/>
    </xf>
    <xf numFmtId="1" fontId="1" fillId="17" borderId="26" xfId="7" applyNumberFormat="1" applyFont="1" applyFill="1" applyBorder="1" applyAlignment="1" applyProtection="1">
      <alignment horizontal="center" vertical="center" wrapText="1"/>
      <protection locked="0"/>
    </xf>
    <xf numFmtId="1" fontId="1" fillId="17" borderId="1" xfId="7" applyNumberFormat="1" applyFont="1" applyFill="1" applyBorder="1" applyAlignment="1" applyProtection="1">
      <alignment horizontal="center" vertical="center" wrapText="1"/>
      <protection locked="0"/>
    </xf>
    <xf numFmtId="1" fontId="1" fillId="17" borderId="49" xfId="7" applyNumberFormat="1" applyFont="1" applyFill="1" applyBorder="1" applyAlignment="1" applyProtection="1">
      <alignment horizontal="center" vertical="center" wrapText="1"/>
      <protection locked="0"/>
    </xf>
    <xf numFmtId="1" fontId="1" fillId="17" borderId="4" xfId="7" applyNumberFormat="1" applyFont="1" applyFill="1" applyBorder="1" applyAlignment="1" applyProtection="1">
      <alignment horizontal="center" vertical="center" wrapText="1"/>
      <protection locked="0"/>
    </xf>
    <xf numFmtId="1" fontId="1" fillId="17" borderId="62" xfId="7" applyNumberFormat="1" applyFont="1" applyFill="1" applyBorder="1" applyAlignment="1" applyProtection="1">
      <alignment horizontal="center" vertical="center" wrapText="1"/>
      <protection locked="0"/>
    </xf>
    <xf numFmtId="1" fontId="1" fillId="17" borderId="61" xfId="7" applyNumberFormat="1" applyFont="1" applyFill="1" applyBorder="1" applyAlignment="1" applyProtection="1">
      <alignment horizontal="center" vertical="center" wrapText="1"/>
      <protection locked="0"/>
    </xf>
    <xf numFmtId="1" fontId="1" fillId="17" borderId="2" xfId="7" applyNumberFormat="1" applyFont="1" applyFill="1" applyBorder="1" applyAlignment="1" applyProtection="1">
      <alignment horizontal="center" vertical="center" wrapText="1"/>
      <protection locked="0"/>
    </xf>
    <xf numFmtId="9" fontId="1" fillId="17" borderId="62" xfId="0" applyNumberFormat="1" applyFont="1" applyFill="1" applyBorder="1" applyAlignment="1" applyProtection="1">
      <alignment vertical="center" wrapText="1"/>
      <protection locked="0"/>
    </xf>
    <xf numFmtId="9" fontId="1" fillId="17" borderId="26" xfId="0" applyNumberFormat="1" applyFont="1" applyFill="1" applyBorder="1" applyAlignment="1" applyProtection="1">
      <alignment vertical="center" wrapText="1"/>
      <protection locked="0"/>
    </xf>
    <xf numFmtId="9" fontId="1" fillId="17" borderId="24" xfId="0" applyNumberFormat="1" applyFont="1" applyFill="1" applyBorder="1" applyAlignment="1" applyProtection="1">
      <alignment vertical="center" wrapText="1"/>
      <protection locked="0"/>
    </xf>
    <xf numFmtId="9" fontId="1" fillId="17" borderId="48" xfId="0" applyNumberFormat="1" applyFont="1" applyFill="1" applyBorder="1" applyAlignment="1" applyProtection="1">
      <alignment vertical="center" wrapText="1"/>
      <protection locked="0"/>
    </xf>
    <xf numFmtId="9" fontId="1" fillId="17" borderId="49" xfId="0" applyNumberFormat="1" applyFont="1" applyFill="1" applyBorder="1" applyAlignment="1" applyProtection="1">
      <alignment vertical="center" wrapText="1"/>
      <protection locked="0"/>
    </xf>
    <xf numFmtId="0" fontId="25" fillId="18" borderId="1" xfId="0" applyFont="1" applyFill="1" applyBorder="1" applyAlignment="1" applyProtection="1">
      <alignment horizontal="center" vertical="center" wrapText="1"/>
      <protection locked="0"/>
    </xf>
    <xf numFmtId="0" fontId="25" fillId="18" borderId="1" xfId="0" applyFont="1" applyFill="1" applyBorder="1" applyAlignment="1" applyProtection="1">
      <alignment horizontal="justify" vertical="center" wrapText="1"/>
      <protection locked="0"/>
    </xf>
    <xf numFmtId="0" fontId="15" fillId="17" borderId="1" xfId="0" applyFont="1" applyFill="1" applyBorder="1" applyAlignment="1" applyProtection="1">
      <alignment horizontal="center" vertical="center" wrapText="1"/>
      <protection locked="0"/>
    </xf>
    <xf numFmtId="0" fontId="25" fillId="18" borderId="23" xfId="0" applyFont="1" applyFill="1" applyBorder="1" applyAlignment="1" applyProtection="1">
      <alignment horizontal="center" vertical="center" wrapText="1"/>
      <protection locked="0"/>
    </xf>
    <xf numFmtId="0" fontId="25" fillId="18" borderId="23" xfId="0" applyFont="1" applyFill="1" applyBorder="1" applyAlignment="1" applyProtection="1">
      <alignment horizontal="justify" vertical="center" wrapText="1"/>
      <protection locked="0"/>
    </xf>
    <xf numFmtId="0" fontId="15" fillId="17" borderId="23" xfId="0" applyFont="1" applyFill="1" applyBorder="1" applyAlignment="1" applyProtection="1">
      <alignment horizontal="center" vertical="center" wrapText="1"/>
      <protection locked="0"/>
    </xf>
    <xf numFmtId="0" fontId="21" fillId="8" borderId="0" xfId="0" applyFont="1" applyFill="1" applyProtection="1">
      <protection locked="0"/>
    </xf>
    <xf numFmtId="0" fontId="26" fillId="19" borderId="48" xfId="0" applyFont="1" applyFill="1" applyBorder="1" applyAlignment="1" applyProtection="1">
      <alignment horizontal="center" vertical="center" textRotation="90" wrapText="1"/>
      <protection locked="0"/>
    </xf>
    <xf numFmtId="0" fontId="26" fillId="19" borderId="2" xfId="0" applyFont="1" applyFill="1" applyBorder="1" applyAlignment="1" applyProtection="1">
      <alignment horizontal="center" vertical="center" textRotation="90" wrapText="1"/>
      <protection locked="0"/>
    </xf>
    <xf numFmtId="0" fontId="26" fillId="20" borderId="21" xfId="0" applyFont="1" applyFill="1" applyBorder="1" applyAlignment="1" applyProtection="1">
      <alignment horizontal="center" vertical="center" wrapText="1"/>
      <protection locked="0"/>
    </xf>
    <xf numFmtId="0" fontId="26" fillId="20" borderId="21" xfId="0" applyFont="1" applyFill="1" applyBorder="1" applyAlignment="1" applyProtection="1">
      <alignment horizontal="center" vertical="center" textRotation="90" wrapText="1"/>
      <protection locked="0"/>
    </xf>
    <xf numFmtId="0" fontId="26" fillId="19" borderId="48" xfId="0" applyFont="1" applyFill="1" applyBorder="1" applyAlignment="1" applyProtection="1">
      <alignment horizontal="center" vertical="center" wrapText="1"/>
      <protection locked="0"/>
    </xf>
    <xf numFmtId="0" fontId="26" fillId="19" borderId="2" xfId="0" applyFont="1" applyFill="1" applyBorder="1" applyAlignment="1" applyProtection="1">
      <alignment horizontal="center" vertical="center" wrapText="1"/>
      <protection locked="0"/>
    </xf>
    <xf numFmtId="0" fontId="26" fillId="20" borderId="2" xfId="0" applyFont="1" applyFill="1" applyBorder="1" applyAlignment="1" applyProtection="1">
      <alignment horizontal="center" vertical="center" wrapText="1"/>
      <protection locked="0"/>
    </xf>
    <xf numFmtId="0" fontId="26" fillId="9" borderId="2" xfId="0" applyFont="1" applyFill="1" applyBorder="1" applyAlignment="1" applyProtection="1">
      <alignment horizontal="center" vertical="center" wrapText="1"/>
      <protection locked="0"/>
    </xf>
    <xf numFmtId="0" fontId="31" fillId="11" borderId="23" xfId="0" applyFont="1" applyFill="1" applyBorder="1" applyAlignment="1" applyProtection="1">
      <alignment horizontal="center" vertical="center"/>
      <protection locked="0"/>
    </xf>
    <xf numFmtId="0" fontId="31" fillId="11" borderId="45" xfId="5" applyFont="1" applyFill="1" applyBorder="1" applyAlignment="1" applyProtection="1">
      <alignment horizontal="center" vertical="center" wrapText="1"/>
      <protection locked="0"/>
    </xf>
    <xf numFmtId="0" fontId="33" fillId="0" borderId="52" xfId="5" applyFont="1" applyFill="1" applyBorder="1" applyAlignment="1" applyProtection="1">
      <alignment horizontal="center" vertical="center" wrapText="1"/>
      <protection locked="0"/>
    </xf>
    <xf numFmtId="0" fontId="31" fillId="11" borderId="1" xfId="0" applyFont="1" applyFill="1" applyBorder="1" applyAlignment="1" applyProtection="1">
      <alignment horizontal="center" vertical="center"/>
      <protection locked="0"/>
    </xf>
    <xf numFmtId="0" fontId="31" fillId="11" borderId="5" xfId="5" applyFont="1" applyFill="1" applyBorder="1" applyAlignment="1" applyProtection="1">
      <alignment horizontal="center" vertical="center" wrapText="1"/>
      <protection locked="0"/>
    </xf>
    <xf numFmtId="0" fontId="33" fillId="0" borderId="46" xfId="5" applyFont="1" applyFill="1" applyBorder="1" applyAlignment="1" applyProtection="1">
      <alignment horizontal="center" vertical="center" wrapText="1"/>
      <protection locked="0"/>
    </xf>
    <xf numFmtId="0" fontId="31" fillId="11" borderId="61" xfId="0" applyFont="1" applyFill="1" applyBorder="1" applyAlignment="1" applyProtection="1">
      <alignment horizontal="center" vertical="center"/>
      <protection locked="0"/>
    </xf>
    <xf numFmtId="0" fontId="31" fillId="11" borderId="63" xfId="5" applyFont="1" applyFill="1" applyBorder="1" applyAlignment="1" applyProtection="1">
      <alignment horizontal="center" vertical="center" wrapText="1"/>
      <protection locked="0"/>
    </xf>
    <xf numFmtId="0" fontId="33" fillId="0" borderId="66" xfId="5" applyFont="1" applyFill="1" applyBorder="1" applyAlignment="1" applyProtection="1">
      <alignment horizontal="center" vertical="center" wrapText="1"/>
      <protection locked="0"/>
    </xf>
    <xf numFmtId="0" fontId="36" fillId="23" borderId="61" xfId="0" applyFont="1" applyFill="1" applyBorder="1" applyAlignment="1" applyProtection="1">
      <alignment horizontal="center" vertical="center" textRotation="90" wrapText="1"/>
      <protection locked="0"/>
    </xf>
    <xf numFmtId="0" fontId="25" fillId="2" borderId="59" xfId="0" applyFont="1" applyFill="1" applyBorder="1" applyAlignment="1" applyProtection="1">
      <alignment horizontal="justify" vertical="center" wrapText="1"/>
      <protection locked="0"/>
    </xf>
    <xf numFmtId="0" fontId="25" fillId="2" borderId="23" xfId="0" applyFont="1" applyFill="1" applyBorder="1" applyAlignment="1" applyProtection="1">
      <alignment horizontal="justify" vertical="center" wrapText="1"/>
      <protection locked="0"/>
    </xf>
    <xf numFmtId="0" fontId="5" fillId="0" borderId="23" xfId="0" applyFont="1" applyFill="1" applyBorder="1" applyAlignment="1" applyProtection="1">
      <alignment horizontal="center" vertical="center" wrapText="1"/>
      <protection locked="0"/>
    </xf>
    <xf numFmtId="0" fontId="1" fillId="7" borderId="23" xfId="0" applyFont="1" applyFill="1" applyBorder="1" applyAlignment="1" applyProtection="1">
      <alignment horizontal="center" vertical="center" wrapText="1"/>
      <protection locked="0"/>
    </xf>
    <xf numFmtId="0" fontId="1" fillId="2" borderId="23" xfId="0" applyFont="1" applyFill="1" applyBorder="1" applyAlignment="1" applyProtection="1">
      <alignment horizontal="center" vertical="center" wrapText="1"/>
      <protection locked="0"/>
    </xf>
    <xf numFmtId="0" fontId="1" fillId="2" borderId="45" xfId="0" applyFont="1" applyFill="1" applyBorder="1" applyAlignment="1" applyProtection="1">
      <alignment horizontal="center" vertical="center" wrapText="1"/>
      <protection locked="0"/>
    </xf>
    <xf numFmtId="0" fontId="1" fillId="2" borderId="24"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justify" vertical="center" wrapText="1"/>
      <protection locked="0"/>
    </xf>
    <xf numFmtId="0" fontId="25" fillId="2" borderId="1" xfId="0" applyFont="1" applyFill="1" applyBorder="1" applyAlignment="1" applyProtection="1">
      <alignment horizontal="justify" vertical="center" wrapText="1"/>
      <protection locked="0"/>
    </xf>
    <xf numFmtId="0" fontId="5" fillId="0" borderId="1"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0" fontId="1" fillId="2" borderId="26" xfId="0" applyFont="1" applyFill="1" applyBorder="1" applyAlignment="1" applyProtection="1">
      <alignment horizontal="center" vertical="center" wrapText="1"/>
      <protection locked="0"/>
    </xf>
    <xf numFmtId="0" fontId="1" fillId="0" borderId="60" xfId="0" applyFont="1" applyBorder="1" applyAlignment="1" applyProtection="1">
      <alignment horizontal="center" vertical="center" textRotation="90" wrapText="1"/>
      <protection locked="0"/>
    </xf>
    <xf numFmtId="0" fontId="1" fillId="0" borderId="61" xfId="0" applyFont="1" applyBorder="1" applyAlignment="1" applyProtection="1">
      <alignment horizontal="center" vertical="center" textRotation="90" wrapText="1"/>
      <protection locked="0"/>
    </xf>
    <xf numFmtId="0" fontId="5" fillId="0" borderId="61" xfId="0" applyFont="1" applyFill="1" applyBorder="1" applyAlignment="1" applyProtection="1">
      <alignment horizontal="center" vertical="center" wrapText="1"/>
      <protection locked="0"/>
    </xf>
    <xf numFmtId="0" fontId="1" fillId="7" borderId="61" xfId="0" applyFont="1" applyFill="1" applyBorder="1" applyAlignment="1" applyProtection="1">
      <alignment horizontal="center" vertical="center" wrapText="1"/>
      <protection locked="0"/>
    </xf>
    <xf numFmtId="0" fontId="1" fillId="2" borderId="61" xfId="0" applyFont="1" applyFill="1" applyBorder="1" applyAlignment="1" applyProtection="1">
      <alignment horizontal="center" vertical="center" wrapText="1"/>
      <protection locked="0"/>
    </xf>
    <xf numFmtId="0" fontId="1" fillId="2" borderId="63" xfId="0" applyFont="1" applyFill="1" applyBorder="1" applyAlignment="1" applyProtection="1">
      <alignment horizontal="center" vertical="center" wrapText="1"/>
      <protection locked="0"/>
    </xf>
    <xf numFmtId="0" fontId="1" fillId="2" borderId="62" xfId="0" applyFont="1" applyFill="1" applyBorder="1" applyAlignment="1" applyProtection="1">
      <alignment horizontal="center" vertical="center" wrapText="1"/>
      <protection locked="0"/>
    </xf>
    <xf numFmtId="0" fontId="1" fillId="0" borderId="23" xfId="0" applyFont="1" applyBorder="1" applyAlignment="1" applyProtection="1">
      <alignment horizontal="center" vertical="center" textRotation="90" wrapText="1"/>
      <protection locked="0"/>
    </xf>
    <xf numFmtId="0" fontId="1" fillId="0" borderId="1" xfId="0" applyFont="1" applyBorder="1" applyAlignment="1" applyProtection="1">
      <alignment horizontal="center" vertical="center" textRotation="90" wrapText="1"/>
      <protection locked="0"/>
    </xf>
    <xf numFmtId="0" fontId="1" fillId="0" borderId="4" xfId="0" applyFont="1" applyBorder="1" applyAlignment="1" applyProtection="1">
      <alignment horizontal="center" vertical="center" textRotation="90" wrapText="1"/>
      <protection locked="0"/>
    </xf>
    <xf numFmtId="0" fontId="5" fillId="0" borderId="4" xfId="0" applyFont="1" applyFill="1" applyBorder="1" applyAlignment="1" applyProtection="1">
      <alignment horizontal="center" vertical="center" wrapText="1"/>
      <protection locked="0"/>
    </xf>
    <xf numFmtId="0" fontId="1" fillId="7" borderId="4"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0" fontId="1" fillId="2" borderId="11" xfId="0" applyFont="1" applyFill="1" applyBorder="1" applyAlignment="1" applyProtection="1">
      <alignment horizontal="center" vertical="center" wrapText="1"/>
      <protection locked="0"/>
    </xf>
    <xf numFmtId="0" fontId="1" fillId="2" borderId="49" xfId="0" applyFont="1" applyFill="1" applyBorder="1" applyAlignment="1" applyProtection="1">
      <alignment horizontal="center" vertical="center" wrapText="1"/>
      <protection locked="0"/>
    </xf>
    <xf numFmtId="0" fontId="1" fillId="0" borderId="2" xfId="0" applyFont="1" applyBorder="1" applyAlignment="1" applyProtection="1">
      <alignment horizontal="center" vertical="center" textRotation="90" wrapText="1"/>
      <protection locked="0"/>
    </xf>
    <xf numFmtId="0" fontId="5" fillId="0" borderId="2" xfId="0" applyFont="1" applyFill="1" applyBorder="1" applyAlignment="1" applyProtection="1">
      <alignment horizontal="center" vertical="center" wrapText="1"/>
      <protection locked="0"/>
    </xf>
    <xf numFmtId="0" fontId="1" fillId="7" borderId="2"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2" borderId="20" xfId="0" applyFont="1" applyFill="1" applyBorder="1" applyAlignment="1" applyProtection="1">
      <alignment horizontal="center" vertical="center" wrapText="1"/>
      <protection locked="0"/>
    </xf>
    <xf numFmtId="0" fontId="1" fillId="2" borderId="48" xfId="0" applyFont="1" applyFill="1" applyBorder="1" applyAlignment="1" applyProtection="1">
      <alignment horizontal="center" vertical="center" wrapText="1"/>
      <protection locked="0"/>
    </xf>
    <xf numFmtId="0" fontId="1" fillId="7" borderId="4" xfId="0" applyFont="1" applyFill="1" applyBorder="1" applyAlignment="1" applyProtection="1">
      <alignment horizontal="left" vertical="center" wrapText="1"/>
      <protection locked="0"/>
    </xf>
    <xf numFmtId="0" fontId="1" fillId="7" borderId="1" xfId="0" applyFont="1" applyFill="1" applyBorder="1" applyAlignment="1" applyProtection="1">
      <alignment horizontal="left" vertical="center" wrapText="1"/>
      <protection locked="0"/>
    </xf>
    <xf numFmtId="0" fontId="1" fillId="7" borderId="2" xfId="0" applyFont="1" applyFill="1" applyBorder="1" applyAlignment="1" applyProtection="1">
      <alignment horizontal="left" vertical="center" wrapText="1"/>
      <protection locked="0"/>
    </xf>
    <xf numFmtId="0" fontId="1" fillId="7" borderId="23" xfId="0" applyFont="1" applyFill="1" applyBorder="1" applyAlignment="1" applyProtection="1">
      <alignment horizontal="left" vertical="center" wrapText="1"/>
      <protection locked="0"/>
    </xf>
    <xf numFmtId="0" fontId="1" fillId="7" borderId="61" xfId="0" applyFont="1" applyFill="1" applyBorder="1" applyAlignment="1" applyProtection="1">
      <alignment horizontal="left" vertical="center" wrapText="1"/>
      <protection locked="0"/>
    </xf>
    <xf numFmtId="0" fontId="1" fillId="7" borderId="23" xfId="0" applyFont="1" applyFill="1" applyBorder="1" applyAlignment="1" applyProtection="1">
      <alignment vertical="center" wrapText="1"/>
      <protection locked="0"/>
    </xf>
    <xf numFmtId="9" fontId="1" fillId="2" borderId="23" xfId="0" applyNumberFormat="1" applyFont="1" applyFill="1" applyBorder="1" applyAlignment="1" applyProtection="1">
      <alignment vertical="center" wrapText="1"/>
      <protection locked="0"/>
    </xf>
    <xf numFmtId="9" fontId="1" fillId="2" borderId="45" xfId="0" applyNumberFormat="1" applyFont="1" applyFill="1" applyBorder="1" applyAlignment="1" applyProtection="1">
      <alignment vertical="center" wrapText="1"/>
      <protection locked="0"/>
    </xf>
    <xf numFmtId="9" fontId="1" fillId="2" borderId="24" xfId="0" applyNumberFormat="1" applyFont="1" applyFill="1" applyBorder="1" applyAlignment="1" applyProtection="1">
      <alignment vertical="center" wrapText="1"/>
      <protection locked="0"/>
    </xf>
    <xf numFmtId="0" fontId="1" fillId="7" borderId="1" xfId="0" applyFont="1" applyFill="1" applyBorder="1" applyAlignment="1" applyProtection="1">
      <alignment vertical="center" wrapText="1"/>
      <protection locked="0"/>
    </xf>
    <xf numFmtId="9" fontId="1" fillId="2" borderId="1" xfId="0" applyNumberFormat="1" applyFont="1" applyFill="1" applyBorder="1" applyAlignment="1" applyProtection="1">
      <alignment vertical="center" wrapText="1"/>
      <protection locked="0"/>
    </xf>
    <xf numFmtId="9" fontId="1" fillId="2" borderId="5" xfId="0" applyNumberFormat="1" applyFont="1" applyFill="1" applyBorder="1" applyAlignment="1" applyProtection="1">
      <alignment vertical="center" wrapText="1"/>
      <protection locked="0"/>
    </xf>
    <xf numFmtId="9" fontId="1" fillId="2" borderId="26" xfId="0" applyNumberFormat="1" applyFont="1" applyFill="1" applyBorder="1" applyAlignment="1" applyProtection="1">
      <alignment vertical="center" wrapText="1"/>
      <protection locked="0"/>
    </xf>
    <xf numFmtId="0" fontId="1" fillId="7" borderId="61" xfId="0" applyFont="1" applyFill="1" applyBorder="1" applyAlignment="1" applyProtection="1">
      <alignment vertical="center" wrapText="1"/>
      <protection locked="0"/>
    </xf>
    <xf numFmtId="9" fontId="1" fillId="2" borderId="61" xfId="0" applyNumberFormat="1" applyFont="1" applyFill="1" applyBorder="1" applyAlignment="1" applyProtection="1">
      <alignment vertical="center" wrapText="1"/>
      <protection locked="0"/>
    </xf>
    <xf numFmtId="9" fontId="1" fillId="2" borderId="63" xfId="0" applyNumberFormat="1" applyFont="1" applyFill="1" applyBorder="1" applyAlignment="1" applyProtection="1">
      <alignment vertical="center" wrapText="1"/>
      <protection locked="0"/>
    </xf>
    <xf numFmtId="9" fontId="1" fillId="2" borderId="62" xfId="0" applyNumberFormat="1" applyFont="1" applyFill="1" applyBorder="1" applyAlignment="1" applyProtection="1">
      <alignment vertical="center" wrapText="1"/>
      <protection locked="0"/>
    </xf>
    <xf numFmtId="0" fontId="1" fillId="7" borderId="4" xfId="0" applyFont="1" applyFill="1" applyBorder="1" applyAlignment="1" applyProtection="1">
      <alignment vertical="center" wrapText="1"/>
      <protection locked="0"/>
    </xf>
    <xf numFmtId="9" fontId="1" fillId="2" borderId="4" xfId="0" applyNumberFormat="1" applyFont="1" applyFill="1" applyBorder="1" applyAlignment="1" applyProtection="1">
      <alignment vertical="center" wrapText="1"/>
      <protection locked="0"/>
    </xf>
    <xf numFmtId="9" fontId="1" fillId="2" borderId="11" xfId="0" applyNumberFormat="1" applyFont="1" applyFill="1" applyBorder="1" applyAlignment="1" applyProtection="1">
      <alignment vertical="center" wrapText="1"/>
      <protection locked="0"/>
    </xf>
    <xf numFmtId="9" fontId="1" fillId="2" borderId="49" xfId="0" applyNumberFormat="1" applyFont="1" applyFill="1" applyBorder="1" applyAlignment="1" applyProtection="1">
      <alignment vertical="center" wrapText="1"/>
      <protection locked="0"/>
    </xf>
    <xf numFmtId="0" fontId="1" fillId="7" borderId="2" xfId="0" applyFont="1" applyFill="1" applyBorder="1" applyAlignment="1" applyProtection="1">
      <alignment vertical="center" wrapText="1"/>
      <protection locked="0"/>
    </xf>
    <xf numFmtId="9" fontId="1" fillId="2" borderId="2" xfId="0" applyNumberFormat="1" applyFont="1" applyFill="1" applyBorder="1" applyAlignment="1" applyProtection="1">
      <alignment vertical="center" wrapText="1"/>
      <protection locked="0"/>
    </xf>
    <xf numFmtId="9" fontId="1" fillId="2" borderId="20" xfId="0" applyNumberFormat="1" applyFont="1" applyFill="1" applyBorder="1" applyAlignment="1" applyProtection="1">
      <alignment vertical="center" wrapText="1"/>
      <protection locked="0"/>
    </xf>
    <xf numFmtId="9" fontId="1" fillId="2" borderId="48" xfId="0" applyNumberFormat="1" applyFont="1" applyFill="1" applyBorder="1" applyAlignment="1" applyProtection="1">
      <alignment vertical="center" wrapText="1"/>
      <protection locked="0"/>
    </xf>
    <xf numFmtId="0" fontId="1" fillId="2" borderId="4" xfId="0" applyFont="1" applyFill="1" applyBorder="1" applyAlignment="1" applyProtection="1">
      <alignment vertical="center" wrapText="1"/>
      <protection locked="0"/>
    </xf>
    <xf numFmtId="0" fontId="1" fillId="2" borderId="11" xfId="0" applyFont="1" applyFill="1" applyBorder="1" applyAlignment="1" applyProtection="1">
      <alignment vertical="center" wrapText="1"/>
      <protection locked="0"/>
    </xf>
    <xf numFmtId="0" fontId="1" fillId="2" borderId="49" xfId="0" applyFont="1" applyFill="1" applyBorder="1" applyAlignment="1" applyProtection="1">
      <alignment vertical="center" wrapText="1"/>
      <protection locked="0"/>
    </xf>
    <xf numFmtId="0" fontId="1" fillId="2" borderId="1" xfId="0" applyFont="1" applyFill="1" applyBorder="1" applyAlignment="1" applyProtection="1">
      <alignment vertical="center" wrapText="1"/>
      <protection locked="0"/>
    </xf>
    <xf numFmtId="0" fontId="1" fillId="2" borderId="5" xfId="0" applyFont="1" applyFill="1" applyBorder="1" applyAlignment="1" applyProtection="1">
      <alignment vertical="center" wrapText="1"/>
      <protection locked="0"/>
    </xf>
    <xf numFmtId="0" fontId="1" fillId="2" borderId="26" xfId="0" applyFont="1" applyFill="1" applyBorder="1" applyAlignment="1" applyProtection="1">
      <alignment vertical="center" wrapText="1"/>
      <protection locked="0"/>
    </xf>
    <xf numFmtId="0" fontId="1" fillId="2" borderId="2" xfId="0" applyFont="1" applyFill="1" applyBorder="1" applyAlignment="1" applyProtection="1">
      <alignment vertical="center" wrapText="1"/>
      <protection locked="0"/>
    </xf>
    <xf numFmtId="0" fontId="1" fillId="2" borderId="20" xfId="0" applyFont="1" applyFill="1" applyBorder="1" applyAlignment="1" applyProtection="1">
      <alignment vertical="center" wrapText="1"/>
      <protection locked="0"/>
    </xf>
    <xf numFmtId="9" fontId="1" fillId="2" borderId="48" xfId="0" applyNumberFormat="1" applyFont="1" applyFill="1" applyBorder="1" applyAlignment="1" applyProtection="1">
      <alignment horizontal="center" vertical="center" wrapText="1"/>
      <protection locked="0"/>
    </xf>
    <xf numFmtId="0" fontId="1" fillId="2" borderId="23" xfId="0" applyFont="1" applyFill="1" applyBorder="1" applyAlignment="1" applyProtection="1">
      <alignment vertical="center" wrapText="1"/>
      <protection locked="0"/>
    </xf>
    <xf numFmtId="0" fontId="1" fillId="2" borderId="45" xfId="0" applyFont="1" applyFill="1" applyBorder="1" applyAlignment="1" applyProtection="1">
      <alignment vertical="center" wrapText="1"/>
      <protection locked="0"/>
    </xf>
    <xf numFmtId="9" fontId="1" fillId="2" borderId="24" xfId="0" applyNumberFormat="1" applyFont="1" applyFill="1" applyBorder="1" applyAlignment="1" applyProtection="1">
      <alignment horizontal="center" vertical="center" wrapText="1"/>
      <protection locked="0"/>
    </xf>
    <xf numFmtId="9" fontId="1" fillId="2" borderId="26" xfId="0" applyNumberFormat="1" applyFont="1" applyFill="1" applyBorder="1" applyAlignment="1" applyProtection="1">
      <alignment horizontal="center" vertical="center" wrapText="1"/>
      <protection locked="0"/>
    </xf>
    <xf numFmtId="1" fontId="1" fillId="2" borderId="61" xfId="7" applyNumberFormat="1" applyFont="1" applyFill="1" applyBorder="1" applyAlignment="1" applyProtection="1">
      <alignment horizontal="center" vertical="center" wrapText="1"/>
      <protection locked="0"/>
    </xf>
    <xf numFmtId="1" fontId="1" fillId="2" borderId="63" xfId="7" applyNumberFormat="1" applyFont="1" applyFill="1" applyBorder="1" applyAlignment="1" applyProtection="1">
      <alignment horizontal="center" vertical="center" wrapText="1"/>
      <protection locked="0"/>
    </xf>
    <xf numFmtId="9" fontId="1" fillId="2" borderId="62" xfId="0" applyNumberFormat="1" applyFont="1" applyFill="1" applyBorder="1" applyAlignment="1" applyProtection="1">
      <alignment horizontal="center" vertical="center" wrapText="1"/>
      <protection locked="0"/>
    </xf>
    <xf numFmtId="0" fontId="37" fillId="0" borderId="4" xfId="0" applyFont="1" applyFill="1" applyBorder="1" applyAlignment="1" applyProtection="1">
      <alignment horizontal="center" vertical="center" wrapText="1"/>
      <protection locked="0"/>
    </xf>
    <xf numFmtId="1" fontId="1" fillId="2" borderId="4" xfId="7" applyNumberFormat="1" applyFont="1" applyFill="1" applyBorder="1" applyAlignment="1" applyProtection="1">
      <alignment horizontal="center" vertical="center" wrapText="1"/>
      <protection locked="0"/>
    </xf>
    <xf numFmtId="9" fontId="1" fillId="2" borderId="49" xfId="0" applyNumberFormat="1" applyFont="1" applyFill="1" applyBorder="1" applyAlignment="1" applyProtection="1">
      <alignment horizontal="center" vertical="center" wrapText="1"/>
      <protection locked="0"/>
    </xf>
    <xf numFmtId="0" fontId="37" fillId="0" borderId="1" xfId="0" applyFont="1" applyFill="1" applyBorder="1" applyAlignment="1" applyProtection="1">
      <alignment horizontal="center" vertical="center" wrapText="1"/>
      <protection locked="0"/>
    </xf>
    <xf numFmtId="1" fontId="1" fillId="2" borderId="1" xfId="7" applyNumberFormat="1" applyFont="1" applyFill="1" applyBorder="1" applyAlignment="1" applyProtection="1">
      <alignment horizontal="center" vertical="center" wrapText="1"/>
      <protection locked="0"/>
    </xf>
    <xf numFmtId="0" fontId="37" fillId="0" borderId="2" xfId="0" applyFont="1" applyFill="1" applyBorder="1" applyAlignment="1" applyProtection="1">
      <alignment horizontal="center" vertical="center" wrapText="1"/>
      <protection locked="0"/>
    </xf>
    <xf numFmtId="1" fontId="1" fillId="2" borderId="2" xfId="7" applyNumberFormat="1" applyFont="1" applyFill="1" applyBorder="1" applyAlignment="1" applyProtection="1">
      <alignment horizontal="center" vertical="center" wrapText="1"/>
      <protection locked="0"/>
    </xf>
    <xf numFmtId="0" fontId="37" fillId="0" borderId="23" xfId="0" applyFont="1" applyFill="1" applyBorder="1" applyAlignment="1" applyProtection="1">
      <alignment horizontal="center" vertical="center" wrapText="1"/>
      <protection locked="0"/>
    </xf>
    <xf numFmtId="9" fontId="1" fillId="2" borderId="23" xfId="0" applyNumberFormat="1" applyFont="1" applyFill="1" applyBorder="1" applyAlignment="1" applyProtection="1">
      <alignment horizontal="center" vertical="center" wrapText="1"/>
      <protection locked="0"/>
    </xf>
    <xf numFmtId="9" fontId="1" fillId="2" borderId="45" xfId="0" applyNumberFormat="1" applyFont="1" applyFill="1" applyBorder="1" applyAlignment="1" applyProtection="1">
      <alignment horizontal="center" vertical="center" wrapText="1"/>
      <protection locked="0"/>
    </xf>
    <xf numFmtId="9" fontId="1" fillId="2" borderId="1" xfId="0" applyNumberFormat="1" applyFont="1" applyFill="1" applyBorder="1" applyAlignment="1" applyProtection="1">
      <alignment horizontal="center" vertical="center" wrapText="1"/>
      <protection locked="0"/>
    </xf>
    <xf numFmtId="9" fontId="1" fillId="2" borderId="5" xfId="0" applyNumberFormat="1" applyFont="1" applyFill="1" applyBorder="1" applyAlignment="1" applyProtection="1">
      <alignment horizontal="center" vertical="center" wrapText="1"/>
      <protection locked="0"/>
    </xf>
    <xf numFmtId="0" fontId="37" fillId="0" borderId="61" xfId="0" applyFont="1" applyFill="1" applyBorder="1" applyAlignment="1" applyProtection="1">
      <alignment horizontal="center" vertical="center" wrapText="1"/>
      <protection locked="0"/>
    </xf>
    <xf numFmtId="1" fontId="1" fillId="2" borderId="62" xfId="7" applyNumberFormat="1" applyFont="1" applyFill="1" applyBorder="1" applyAlignment="1" applyProtection="1">
      <alignment horizontal="center" vertical="center" wrapText="1"/>
      <protection locked="0"/>
    </xf>
    <xf numFmtId="1" fontId="1" fillId="2" borderId="49" xfId="7" applyNumberFormat="1" applyFont="1" applyFill="1" applyBorder="1" applyAlignment="1" applyProtection="1">
      <alignment horizontal="center" vertical="center" wrapText="1"/>
      <protection locked="0"/>
    </xf>
    <xf numFmtId="1" fontId="1" fillId="2" borderId="26" xfId="7" applyNumberFormat="1" applyFont="1" applyFill="1" applyBorder="1" applyAlignment="1" applyProtection="1">
      <alignment horizontal="center" vertical="center" wrapText="1"/>
      <protection locked="0"/>
    </xf>
    <xf numFmtId="1" fontId="1" fillId="2" borderId="11" xfId="7" applyNumberFormat="1" applyFont="1" applyFill="1" applyBorder="1" applyAlignment="1" applyProtection="1">
      <alignment horizontal="center" vertical="center" wrapText="1"/>
      <protection locked="0"/>
    </xf>
    <xf numFmtId="1" fontId="1" fillId="2" borderId="5" xfId="7" applyNumberFormat="1" applyFont="1" applyFill="1" applyBorder="1" applyAlignment="1" applyProtection="1">
      <alignment horizontal="center" vertical="center" wrapText="1"/>
      <protection locked="0"/>
    </xf>
    <xf numFmtId="1" fontId="1" fillId="2" borderId="2" xfId="0" applyNumberFormat="1" applyFont="1" applyFill="1" applyBorder="1" applyAlignment="1" applyProtection="1">
      <alignment horizontal="center" vertical="center" wrapText="1"/>
      <protection locked="0"/>
    </xf>
    <xf numFmtId="1" fontId="1" fillId="2" borderId="23" xfId="0" applyNumberFormat="1" applyFont="1" applyFill="1" applyBorder="1" applyAlignment="1" applyProtection="1">
      <alignment horizontal="center" vertical="center" wrapText="1"/>
      <protection locked="0"/>
    </xf>
    <xf numFmtId="1" fontId="1" fillId="2" borderId="45" xfId="0" applyNumberFormat="1" applyFont="1" applyFill="1" applyBorder="1" applyAlignment="1" applyProtection="1">
      <alignment horizontal="center" vertical="center" wrapText="1"/>
      <protection locked="0"/>
    </xf>
    <xf numFmtId="1" fontId="1" fillId="2" borderId="24" xfId="0" applyNumberFormat="1" applyFont="1" applyFill="1" applyBorder="1" applyAlignment="1" applyProtection="1">
      <alignment horizontal="center" vertical="center" wrapText="1"/>
      <protection locked="0"/>
    </xf>
    <xf numFmtId="1" fontId="1" fillId="2" borderId="1" xfId="0" applyNumberFormat="1" applyFont="1" applyFill="1" applyBorder="1" applyAlignment="1" applyProtection="1">
      <alignment horizontal="center" vertical="center" wrapText="1"/>
      <protection locked="0"/>
    </xf>
    <xf numFmtId="1" fontId="1" fillId="2" borderId="5" xfId="0" applyNumberFormat="1" applyFont="1" applyFill="1" applyBorder="1" applyAlignment="1" applyProtection="1">
      <alignment horizontal="center" vertical="center" wrapText="1"/>
      <protection locked="0"/>
    </xf>
    <xf numFmtId="1" fontId="1" fillId="2" borderId="26" xfId="0" applyNumberFormat="1" applyFont="1" applyFill="1" applyBorder="1" applyAlignment="1" applyProtection="1">
      <alignment horizontal="center" vertical="center" wrapText="1"/>
      <protection locked="0"/>
    </xf>
    <xf numFmtId="1" fontId="1" fillId="2" borderId="61" xfId="0" applyNumberFormat="1" applyFont="1" applyFill="1" applyBorder="1" applyAlignment="1" applyProtection="1">
      <alignment horizontal="center" vertical="center" wrapText="1"/>
      <protection locked="0"/>
    </xf>
    <xf numFmtId="1" fontId="1" fillId="2" borderId="63" xfId="0" applyNumberFormat="1" applyFont="1" applyFill="1" applyBorder="1" applyAlignment="1" applyProtection="1">
      <alignment horizontal="center" vertical="center" wrapText="1"/>
      <protection locked="0"/>
    </xf>
    <xf numFmtId="1" fontId="1" fillId="2" borderId="62" xfId="0" applyNumberFormat="1" applyFont="1" applyFill="1" applyBorder="1" applyAlignment="1" applyProtection="1">
      <alignment horizontal="center" vertical="center" wrapText="1"/>
      <protection locked="0"/>
    </xf>
    <xf numFmtId="1" fontId="1" fillId="2" borderId="4" xfId="0" applyNumberFormat="1" applyFont="1" applyFill="1" applyBorder="1" applyAlignment="1" applyProtection="1">
      <alignment horizontal="center" vertical="center" wrapText="1"/>
      <protection locked="0"/>
    </xf>
    <xf numFmtId="1" fontId="1" fillId="2" borderId="11" xfId="0" applyNumberFormat="1" applyFont="1" applyFill="1" applyBorder="1" applyAlignment="1" applyProtection="1">
      <alignment horizontal="center" vertical="center" wrapText="1"/>
      <protection locked="0"/>
    </xf>
    <xf numFmtId="1" fontId="1" fillId="2" borderId="49" xfId="0" applyNumberFormat="1" applyFont="1" applyFill="1" applyBorder="1" applyAlignment="1" applyProtection="1">
      <alignment horizontal="center" vertical="center" wrapText="1"/>
      <protection locked="0"/>
    </xf>
    <xf numFmtId="0" fontId="1" fillId="2" borderId="24" xfId="0" applyFont="1" applyFill="1" applyBorder="1" applyAlignment="1" applyProtection="1">
      <alignment vertical="center" wrapText="1"/>
      <protection locked="0"/>
    </xf>
    <xf numFmtId="0" fontId="1" fillId="2" borderId="61" xfId="0" applyFont="1" applyFill="1" applyBorder="1" applyAlignment="1" applyProtection="1">
      <alignment vertical="center" wrapText="1"/>
      <protection locked="0"/>
    </xf>
    <xf numFmtId="0" fontId="1" fillId="2" borderId="63" xfId="0" applyFont="1" applyFill="1" applyBorder="1" applyAlignment="1" applyProtection="1">
      <alignment vertical="center" wrapText="1"/>
      <protection locked="0"/>
    </xf>
    <xf numFmtId="0" fontId="1" fillId="2" borderId="62" xfId="0" applyFont="1" applyFill="1" applyBorder="1" applyAlignment="1" applyProtection="1">
      <alignment vertical="center" wrapText="1"/>
      <protection locked="0"/>
    </xf>
    <xf numFmtId="0" fontId="1" fillId="2" borderId="48" xfId="0" applyFont="1" applyFill="1" applyBorder="1" applyAlignment="1" applyProtection="1">
      <alignment vertical="center" wrapText="1"/>
      <protection locked="0"/>
    </xf>
    <xf numFmtId="0" fontId="0" fillId="7" borderId="23" xfId="0" applyFont="1" applyFill="1" applyBorder="1" applyAlignment="1" applyProtection="1">
      <alignment vertical="center" wrapText="1"/>
      <protection locked="0"/>
    </xf>
    <xf numFmtId="0" fontId="0" fillId="7" borderId="23" xfId="0" applyFont="1" applyFill="1" applyBorder="1" applyAlignment="1" applyProtection="1">
      <alignment horizontal="center" vertical="center" wrapText="1"/>
      <protection locked="0"/>
    </xf>
    <xf numFmtId="9" fontId="0" fillId="2" borderId="23" xfId="0" applyNumberFormat="1" applyFont="1" applyFill="1" applyBorder="1" applyAlignment="1" applyProtection="1">
      <alignment horizontal="center" vertical="center" wrapText="1"/>
      <protection locked="0"/>
    </xf>
    <xf numFmtId="0" fontId="0" fillId="2" borderId="23" xfId="0" applyFont="1" applyFill="1" applyBorder="1" applyAlignment="1" applyProtection="1">
      <alignment vertical="center" wrapText="1"/>
      <protection locked="0"/>
    </xf>
    <xf numFmtId="0" fontId="0" fillId="2" borderId="45" xfId="0" applyFont="1" applyFill="1" applyBorder="1" applyAlignment="1" applyProtection="1">
      <alignment vertical="center" wrapText="1"/>
      <protection locked="0"/>
    </xf>
    <xf numFmtId="9" fontId="0" fillId="2" borderId="24" xfId="0" applyNumberFormat="1" applyFont="1" applyFill="1" applyBorder="1" applyAlignment="1" applyProtection="1">
      <alignment vertical="center" wrapText="1"/>
      <protection locked="0"/>
    </xf>
    <xf numFmtId="0" fontId="0" fillId="7" borderId="1" xfId="0" applyFont="1" applyFill="1" applyBorder="1" applyAlignment="1" applyProtection="1">
      <alignment vertical="center" wrapText="1"/>
      <protection locked="0"/>
    </xf>
    <xf numFmtId="0" fontId="0" fillId="7" borderId="1" xfId="0" applyFont="1" applyFill="1" applyBorder="1" applyAlignment="1" applyProtection="1">
      <alignment horizontal="center" vertical="center" wrapText="1"/>
      <protection locked="0"/>
    </xf>
    <xf numFmtId="9" fontId="0" fillId="2" borderId="1" xfId="0" applyNumberFormat="1" applyFont="1" applyFill="1" applyBorder="1" applyAlignment="1" applyProtection="1">
      <alignment horizontal="center" vertical="center" wrapText="1"/>
      <protection locked="0"/>
    </xf>
    <xf numFmtId="0" fontId="0" fillId="2" borderId="1" xfId="0" applyFont="1" applyFill="1" applyBorder="1" applyAlignment="1" applyProtection="1">
      <alignment vertical="center" wrapText="1"/>
      <protection locked="0"/>
    </xf>
    <xf numFmtId="0" fontId="0" fillId="2" borderId="5" xfId="0" applyFont="1" applyFill="1" applyBorder="1" applyAlignment="1" applyProtection="1">
      <alignment vertical="center" wrapText="1"/>
      <protection locked="0"/>
    </xf>
    <xf numFmtId="9" fontId="0" fillId="2" borderId="26" xfId="0" applyNumberFormat="1" applyFont="1" applyFill="1" applyBorder="1" applyAlignment="1" applyProtection="1">
      <alignment vertical="center" wrapText="1"/>
      <protection locked="0"/>
    </xf>
    <xf numFmtId="0" fontId="0" fillId="7" borderId="61" xfId="0" applyFont="1" applyFill="1" applyBorder="1" applyAlignment="1" applyProtection="1">
      <alignment horizontal="center" vertical="center" wrapText="1"/>
      <protection locked="0"/>
    </xf>
    <xf numFmtId="0" fontId="0" fillId="7" borderId="61" xfId="0" applyFont="1" applyFill="1" applyBorder="1" applyAlignment="1" applyProtection="1">
      <alignment vertical="center" wrapText="1"/>
      <protection locked="0"/>
    </xf>
    <xf numFmtId="0" fontId="0" fillId="2" borderId="61" xfId="0" applyFont="1" applyFill="1" applyBorder="1" applyAlignment="1" applyProtection="1">
      <alignment vertical="center" wrapText="1"/>
      <protection locked="0"/>
    </xf>
    <xf numFmtId="0" fontId="0" fillId="2" borderId="61" xfId="0" applyFont="1" applyFill="1" applyBorder="1" applyAlignment="1" applyProtection="1">
      <alignment horizontal="center" vertical="center" wrapText="1"/>
      <protection locked="0"/>
    </xf>
    <xf numFmtId="0" fontId="0" fillId="2" borderId="63" xfId="0" applyFont="1" applyFill="1" applyBorder="1" applyAlignment="1" applyProtection="1">
      <alignment vertical="center" wrapText="1"/>
      <protection locked="0"/>
    </xf>
    <xf numFmtId="9" fontId="0" fillId="2" borderId="62" xfId="0" applyNumberFormat="1" applyFont="1" applyFill="1" applyBorder="1" applyAlignment="1" applyProtection="1">
      <alignment vertical="center" wrapText="1"/>
      <protection locked="0"/>
    </xf>
    <xf numFmtId="0" fontId="0" fillId="7" borderId="4" xfId="0" applyFont="1" applyFill="1" applyBorder="1" applyAlignment="1" applyProtection="1">
      <alignment horizontal="center" vertical="center" wrapText="1"/>
      <protection locked="0"/>
    </xf>
    <xf numFmtId="0" fontId="0" fillId="7" borderId="4" xfId="0" applyFont="1" applyFill="1" applyBorder="1" applyAlignment="1" applyProtection="1">
      <alignment vertical="center" wrapText="1"/>
      <protection locked="0"/>
    </xf>
    <xf numFmtId="0" fontId="0" fillId="2" borderId="4" xfId="0" applyFont="1" applyFill="1" applyBorder="1" applyAlignment="1" applyProtection="1">
      <alignment vertical="center" wrapText="1"/>
      <protection locked="0"/>
    </xf>
    <xf numFmtId="0" fontId="0" fillId="2" borderId="4" xfId="0" applyFont="1" applyFill="1" applyBorder="1" applyAlignment="1" applyProtection="1">
      <alignment horizontal="center" vertical="center" wrapText="1"/>
      <protection locked="0"/>
    </xf>
    <xf numFmtId="0" fontId="0" fillId="2" borderId="11" xfId="0" applyFont="1" applyFill="1" applyBorder="1" applyAlignment="1" applyProtection="1">
      <alignment vertical="center" wrapText="1"/>
      <protection locked="0"/>
    </xf>
    <xf numFmtId="9" fontId="0" fillId="2" borderId="49" xfId="0" applyNumberFormat="1" applyFont="1" applyFill="1" applyBorder="1" applyAlignment="1" applyProtection="1">
      <alignment vertical="center" wrapText="1"/>
      <protection locked="0"/>
    </xf>
    <xf numFmtId="0" fontId="0" fillId="2" borderId="1" xfId="0" applyFont="1" applyFill="1" applyBorder="1" applyAlignment="1" applyProtection="1">
      <alignment horizontal="center" vertical="center" wrapText="1"/>
      <protection locked="0"/>
    </xf>
    <xf numFmtId="0" fontId="0" fillId="7" borderId="2" xfId="0" applyFont="1" applyFill="1" applyBorder="1" applyAlignment="1" applyProtection="1">
      <alignment horizontal="center" vertical="center" wrapText="1"/>
      <protection locked="0"/>
    </xf>
    <xf numFmtId="0" fontId="0" fillId="7" borderId="2" xfId="0" applyFont="1" applyFill="1" applyBorder="1" applyAlignment="1" applyProtection="1">
      <alignment vertical="center" wrapText="1"/>
      <protection locked="0"/>
    </xf>
    <xf numFmtId="0" fontId="0" fillId="2" borderId="2" xfId="0" applyFont="1" applyFill="1" applyBorder="1" applyAlignment="1" applyProtection="1">
      <alignment vertical="center" wrapText="1"/>
      <protection locked="0"/>
    </xf>
    <xf numFmtId="0" fontId="0" fillId="2" borderId="2" xfId="0" applyFont="1" applyFill="1" applyBorder="1" applyAlignment="1" applyProtection="1">
      <alignment horizontal="center" vertical="center" wrapText="1"/>
      <protection locked="0"/>
    </xf>
    <xf numFmtId="0" fontId="0" fillId="2" borderId="20" xfId="0" applyFont="1" applyFill="1" applyBorder="1" applyAlignment="1" applyProtection="1">
      <alignment vertical="center" wrapText="1"/>
      <protection locked="0"/>
    </xf>
    <xf numFmtId="9" fontId="0" fillId="2" borderId="48" xfId="0" applyNumberFormat="1" applyFont="1" applyFill="1" applyBorder="1" applyAlignment="1" applyProtection="1">
      <alignment vertical="center" wrapText="1"/>
      <protection locked="0"/>
    </xf>
    <xf numFmtId="0" fontId="0" fillId="2" borderId="23" xfId="0" applyFont="1" applyFill="1" applyBorder="1" applyAlignment="1" applyProtection="1">
      <alignment horizontal="center" vertical="center" wrapText="1"/>
      <protection locked="0"/>
    </xf>
    <xf numFmtId="9" fontId="1" fillId="2" borderId="2" xfId="0" applyNumberFormat="1" applyFont="1" applyFill="1" applyBorder="1" applyAlignment="1" applyProtection="1">
      <alignment horizontal="center" vertical="center" wrapText="1"/>
      <protection locked="0"/>
    </xf>
    <xf numFmtId="9" fontId="1" fillId="2" borderId="20" xfId="0" applyNumberFormat="1" applyFont="1" applyFill="1" applyBorder="1" applyAlignment="1" applyProtection="1">
      <alignment horizontal="center" vertical="center" wrapText="1"/>
      <protection locked="0"/>
    </xf>
    <xf numFmtId="9" fontId="1" fillId="2" borderId="61" xfId="0" applyNumberFormat="1" applyFont="1" applyFill="1" applyBorder="1" applyAlignment="1" applyProtection="1">
      <alignment horizontal="center" vertical="center" wrapText="1"/>
      <protection locked="0"/>
    </xf>
    <xf numFmtId="9" fontId="1" fillId="2" borderId="63" xfId="0" applyNumberFormat="1" applyFont="1" applyFill="1" applyBorder="1" applyAlignment="1" applyProtection="1">
      <alignment horizontal="center" vertical="center" wrapText="1"/>
      <protection locked="0"/>
    </xf>
    <xf numFmtId="9" fontId="1" fillId="2" borderId="4" xfId="0" applyNumberFormat="1" applyFont="1" applyFill="1" applyBorder="1" applyAlignment="1" applyProtection="1">
      <alignment horizontal="center" vertical="center" wrapText="1"/>
      <protection locked="0"/>
    </xf>
    <xf numFmtId="9" fontId="1" fillId="2" borderId="11" xfId="0" applyNumberFormat="1" applyFont="1" applyFill="1" applyBorder="1" applyAlignment="1" applyProtection="1">
      <alignment horizontal="center" vertical="center" wrapText="1"/>
      <protection locked="0"/>
    </xf>
    <xf numFmtId="0" fontId="9" fillId="24" borderId="0" xfId="0" applyFont="1" applyFill="1" applyProtection="1">
      <protection locked="0"/>
    </xf>
    <xf numFmtId="0" fontId="34" fillId="24" borderId="0" xfId="0" applyFont="1" applyFill="1" applyProtection="1">
      <protection locked="0"/>
    </xf>
    <xf numFmtId="0" fontId="41" fillId="2" borderId="20" xfId="0" applyFont="1" applyFill="1" applyBorder="1" applyAlignment="1" applyProtection="1">
      <alignment vertical="top"/>
      <protection locked="0"/>
    </xf>
    <xf numFmtId="0" fontId="41" fillId="2" borderId="22" xfId="0" applyFont="1" applyFill="1" applyBorder="1" applyAlignment="1" applyProtection="1">
      <alignment vertical="top"/>
      <protection locked="0"/>
    </xf>
    <xf numFmtId="0" fontId="41" fillId="2" borderId="21" xfId="0" applyFont="1" applyFill="1" applyBorder="1" applyAlignment="1" applyProtection="1">
      <alignment vertical="top"/>
      <protection locked="0"/>
    </xf>
    <xf numFmtId="0" fontId="38" fillId="2" borderId="9" xfId="0" applyFont="1" applyFill="1" applyBorder="1" applyAlignment="1" applyProtection="1">
      <alignment vertical="top"/>
      <protection locked="0"/>
    </xf>
    <xf numFmtId="0" fontId="38" fillId="2" borderId="0" xfId="0" applyFont="1" applyFill="1" applyBorder="1" applyAlignment="1" applyProtection="1">
      <alignment vertical="top"/>
      <protection locked="0"/>
    </xf>
    <xf numFmtId="0" fontId="38" fillId="2" borderId="10" xfId="0" applyFont="1" applyFill="1" applyBorder="1" applyAlignment="1" applyProtection="1">
      <alignment vertical="top"/>
      <protection locked="0"/>
    </xf>
    <xf numFmtId="0" fontId="40" fillId="2" borderId="0" xfId="0" applyFont="1" applyFill="1" applyBorder="1" applyAlignment="1" applyProtection="1">
      <alignment vertical="top"/>
      <protection locked="0"/>
    </xf>
    <xf numFmtId="0" fontId="38" fillId="2" borderId="11" xfId="0" applyFont="1" applyFill="1" applyBorder="1" applyAlignment="1" applyProtection="1">
      <alignment vertical="top"/>
      <protection locked="0"/>
    </xf>
    <xf numFmtId="0" fontId="38" fillId="2" borderId="7" xfId="0" applyFont="1" applyFill="1" applyBorder="1" applyAlignment="1" applyProtection="1">
      <alignment vertical="top"/>
      <protection locked="0"/>
    </xf>
    <xf numFmtId="0" fontId="38" fillId="2" borderId="8" xfId="0" applyFont="1" applyFill="1" applyBorder="1" applyAlignment="1" applyProtection="1">
      <alignment vertical="top"/>
      <protection locked="0"/>
    </xf>
    <xf numFmtId="0" fontId="32" fillId="2" borderId="9" xfId="0" applyFont="1" applyFill="1" applyBorder="1" applyProtection="1">
      <protection locked="0"/>
    </xf>
    <xf numFmtId="0" fontId="34" fillId="2" borderId="0" xfId="0" applyFont="1" applyFill="1" applyBorder="1" applyProtection="1">
      <protection locked="0"/>
    </xf>
    <xf numFmtId="0" fontId="9" fillId="2" borderId="0" xfId="0" applyFont="1" applyFill="1" applyBorder="1" applyProtection="1">
      <protection locked="0"/>
    </xf>
    <xf numFmtId="164" fontId="39" fillId="2" borderId="10" xfId="0" applyNumberFormat="1" applyFont="1" applyFill="1" applyBorder="1" applyAlignment="1" applyProtection="1">
      <alignment vertical="center" wrapText="1"/>
      <protection locked="0"/>
    </xf>
    <xf numFmtId="0" fontId="34" fillId="2" borderId="9" xfId="0" applyFont="1" applyFill="1" applyBorder="1" applyProtection="1">
      <protection locked="0"/>
    </xf>
    <xf numFmtId="0" fontId="34" fillId="2" borderId="10" xfId="0" applyFont="1" applyFill="1" applyBorder="1" applyProtection="1">
      <protection locked="0"/>
    </xf>
    <xf numFmtId="0" fontId="34" fillId="2" borderId="11" xfId="0" applyFont="1" applyFill="1" applyBorder="1" applyProtection="1">
      <protection locked="0"/>
    </xf>
    <xf numFmtId="0" fontId="34" fillId="2" borderId="7" xfId="0" applyFont="1" applyFill="1" applyBorder="1" applyProtection="1">
      <protection locked="0"/>
    </xf>
    <xf numFmtId="0" fontId="34" fillId="2" borderId="8" xfId="0" applyFont="1" applyFill="1" applyBorder="1" applyProtection="1">
      <protection locked="0"/>
    </xf>
    <xf numFmtId="0" fontId="34" fillId="8" borderId="0" xfId="0" applyFont="1" applyFill="1"/>
    <xf numFmtId="0" fontId="34" fillId="2" borderId="0" xfId="0" applyFont="1" applyFill="1" applyBorder="1" applyAlignment="1">
      <alignment horizontal="center" vertical="center"/>
    </xf>
    <xf numFmtId="0" fontId="32" fillId="2" borderId="0" xfId="0" applyFont="1" applyFill="1" applyBorder="1" applyAlignment="1">
      <alignment horizontal="center" vertical="center"/>
    </xf>
    <xf numFmtId="0" fontId="32" fillId="12" borderId="60" xfId="0" applyFont="1" applyFill="1" applyBorder="1" applyAlignment="1">
      <alignment horizontal="center" vertical="center" wrapText="1"/>
    </xf>
    <xf numFmtId="0" fontId="32" fillId="12" borderId="61" xfId="0" applyFont="1" applyFill="1" applyBorder="1" applyAlignment="1">
      <alignment horizontal="center" vertical="center" wrapText="1"/>
    </xf>
    <xf numFmtId="0" fontId="32" fillId="12" borderId="62" xfId="0" applyFont="1" applyFill="1" applyBorder="1" applyAlignment="1">
      <alignment horizontal="center" vertical="center" wrapText="1"/>
    </xf>
    <xf numFmtId="0" fontId="32" fillId="2" borderId="0" xfId="0" applyFont="1" applyFill="1" applyBorder="1" applyAlignment="1">
      <alignment vertical="center" wrapText="1"/>
    </xf>
    <xf numFmtId="0" fontId="32" fillId="2" borderId="0" xfId="0" applyFont="1" applyFill="1" applyBorder="1" applyAlignment="1">
      <alignment horizontal="center" vertical="center" wrapText="1"/>
    </xf>
    <xf numFmtId="0" fontId="32" fillId="12" borderId="25" xfId="0" applyFont="1" applyFill="1" applyBorder="1" applyAlignment="1">
      <alignment horizontal="center" vertical="center" wrapText="1"/>
    </xf>
    <xf numFmtId="0" fontId="32" fillId="12" borderId="1" xfId="0" applyFont="1" applyFill="1" applyBorder="1" applyAlignment="1">
      <alignment horizontal="center" vertical="center" wrapText="1"/>
    </xf>
    <xf numFmtId="0" fontId="32" fillId="12" borderId="26" xfId="0" applyFont="1" applyFill="1" applyBorder="1" applyAlignment="1">
      <alignment horizontal="center" vertical="center" wrapText="1"/>
    </xf>
    <xf numFmtId="0" fontId="34" fillId="7" borderId="25" xfId="0" applyFont="1" applyFill="1" applyBorder="1" applyAlignment="1">
      <alignment horizontal="center" vertical="center"/>
    </xf>
    <xf numFmtId="0" fontId="34" fillId="7" borderId="1" xfId="0" applyFont="1" applyFill="1" applyBorder="1" applyAlignment="1">
      <alignment horizontal="center" vertical="center"/>
    </xf>
    <xf numFmtId="0" fontId="34" fillId="7" borderId="25" xfId="0" applyFont="1" applyFill="1" applyBorder="1" applyAlignment="1">
      <alignment horizontal="center" vertical="center" wrapText="1"/>
    </xf>
    <xf numFmtId="0" fontId="34" fillId="7" borderId="1" xfId="0" applyFont="1" applyFill="1" applyBorder="1" applyAlignment="1">
      <alignment horizontal="center" vertical="center" wrapText="1"/>
    </xf>
    <xf numFmtId="0" fontId="34" fillId="7" borderId="60" xfId="0" applyFont="1" applyFill="1" applyBorder="1" applyAlignment="1">
      <alignment horizontal="center" vertical="center" wrapText="1"/>
    </xf>
    <xf numFmtId="0" fontId="34" fillId="7" borderId="61" xfId="0" applyFont="1" applyFill="1" applyBorder="1" applyAlignment="1">
      <alignment horizontal="center" vertical="center"/>
    </xf>
    <xf numFmtId="0" fontId="34" fillId="2" borderId="15" xfId="0" applyFont="1" applyFill="1" applyBorder="1"/>
    <xf numFmtId="0" fontId="34" fillId="2" borderId="0" xfId="0" applyFont="1" applyFill="1" applyBorder="1"/>
    <xf numFmtId="0" fontId="34" fillId="2" borderId="16" xfId="0" applyFont="1" applyFill="1" applyBorder="1"/>
    <xf numFmtId="0" fontId="34" fillId="7" borderId="29" xfId="0" applyFont="1" applyFill="1" applyBorder="1" applyAlignment="1">
      <alignment horizontal="center" vertical="center"/>
    </xf>
    <xf numFmtId="0" fontId="34" fillId="3" borderId="30" xfId="0" applyFont="1" applyFill="1" applyBorder="1" applyAlignment="1">
      <alignment horizontal="center" vertical="center"/>
    </xf>
    <xf numFmtId="0" fontId="34" fillId="3" borderId="29" xfId="0" applyFont="1" applyFill="1" applyBorder="1" applyAlignment="1">
      <alignment horizontal="center" vertical="center"/>
    </xf>
    <xf numFmtId="0" fontId="34" fillId="4" borderId="29" xfId="0" applyFont="1" applyFill="1" applyBorder="1" applyAlignment="1">
      <alignment horizontal="center" vertical="center"/>
    </xf>
    <xf numFmtId="0" fontId="34" fillId="9" borderId="30" xfId="0" applyFont="1" applyFill="1" applyBorder="1" applyAlignment="1">
      <alignment horizontal="center" vertical="center"/>
    </xf>
    <xf numFmtId="0" fontId="34" fillId="13" borderId="30" xfId="0" applyFont="1" applyFill="1" applyBorder="1" applyAlignment="1">
      <alignment horizontal="center" vertical="center"/>
    </xf>
    <xf numFmtId="0" fontId="34" fillId="9" borderId="29" xfId="0" applyFont="1" applyFill="1" applyBorder="1" applyAlignment="1">
      <alignment horizontal="center" vertical="center"/>
    </xf>
    <xf numFmtId="0" fontId="34" fillId="13" borderId="29" xfId="0" applyFont="1" applyFill="1" applyBorder="1" applyAlignment="1">
      <alignment horizontal="center" vertical="center"/>
    </xf>
    <xf numFmtId="0" fontId="34" fillId="13" borderId="32" xfId="0" applyFont="1" applyFill="1" applyBorder="1" applyAlignment="1">
      <alignment horizontal="center" vertical="center"/>
    </xf>
    <xf numFmtId="0" fontId="34" fillId="13" borderId="31" xfId="0" applyFont="1" applyFill="1" applyBorder="1" applyAlignment="1">
      <alignment horizontal="center" vertical="center"/>
    </xf>
    <xf numFmtId="0" fontId="34" fillId="9" borderId="31" xfId="0" applyFont="1" applyFill="1" applyBorder="1" applyAlignment="1">
      <alignment horizontal="center" vertical="center"/>
    </xf>
    <xf numFmtId="0" fontId="34" fillId="3" borderId="31" xfId="0" applyFont="1" applyFill="1" applyBorder="1" applyAlignment="1">
      <alignment horizontal="center" vertical="center"/>
    </xf>
    <xf numFmtId="0" fontId="34" fillId="4" borderId="31" xfId="0" applyFont="1" applyFill="1" applyBorder="1" applyAlignment="1">
      <alignment horizontal="center" vertical="center"/>
    </xf>
    <xf numFmtId="0" fontId="34" fillId="7" borderId="54" xfId="0" applyFont="1" applyFill="1" applyBorder="1" applyAlignment="1">
      <alignment horizontal="center" vertical="center" wrapText="1"/>
    </xf>
    <xf numFmtId="0" fontId="32" fillId="7" borderId="4" xfId="0" applyFont="1" applyFill="1" applyBorder="1" applyAlignment="1">
      <alignment vertical="center" wrapText="1"/>
    </xf>
    <xf numFmtId="0" fontId="45" fillId="7" borderId="49" xfId="0" applyFont="1" applyFill="1" applyBorder="1" applyAlignment="1">
      <alignment vertical="center" wrapText="1"/>
    </xf>
    <xf numFmtId="0" fontId="32" fillId="7" borderId="1" xfId="0" applyFont="1" applyFill="1" applyBorder="1" applyAlignment="1">
      <alignment vertical="center" wrapText="1"/>
    </xf>
    <xf numFmtId="0" fontId="45" fillId="7" borderId="26" xfId="0" applyFont="1" applyFill="1" applyBorder="1" applyAlignment="1">
      <alignment vertical="center" wrapText="1"/>
    </xf>
    <xf numFmtId="0" fontId="32" fillId="7" borderId="61" xfId="0" applyFont="1" applyFill="1" applyBorder="1" applyAlignment="1">
      <alignment vertical="center" wrapText="1"/>
    </xf>
    <xf numFmtId="0" fontId="45" fillId="7" borderId="62" xfId="0" applyFont="1" applyFill="1" applyBorder="1" applyAlignment="1">
      <alignment vertical="center" wrapText="1"/>
    </xf>
    <xf numFmtId="0" fontId="32" fillId="7" borderId="76" xfId="0" applyFont="1" applyFill="1" applyBorder="1" applyAlignment="1">
      <alignment vertical="center" wrapText="1"/>
    </xf>
    <xf numFmtId="0" fontId="32" fillId="7" borderId="54" xfId="0" applyFont="1" applyFill="1" applyBorder="1" applyAlignment="1">
      <alignment horizontal="center" vertical="center"/>
    </xf>
    <xf numFmtId="0" fontId="34" fillId="7" borderId="4" xfId="0" applyFont="1" applyFill="1" applyBorder="1" applyAlignment="1">
      <alignment horizontal="center" vertical="center" wrapText="1"/>
    </xf>
    <xf numFmtId="0" fontId="34" fillId="7" borderId="49" xfId="0" applyFont="1" applyFill="1" applyBorder="1" applyAlignment="1">
      <alignment horizontal="center" vertical="center" wrapText="1"/>
    </xf>
    <xf numFmtId="0" fontId="32" fillId="7" borderId="25" xfId="0" applyFont="1" applyFill="1" applyBorder="1" applyAlignment="1">
      <alignment horizontal="center" vertical="center"/>
    </xf>
    <xf numFmtId="0" fontId="34" fillId="7" borderId="26" xfId="0" applyFont="1" applyFill="1" applyBorder="1" applyAlignment="1">
      <alignment horizontal="center" vertical="center" wrapText="1"/>
    </xf>
    <xf numFmtId="0" fontId="32" fillId="7" borderId="60" xfId="0" applyFont="1" applyFill="1" applyBorder="1" applyAlignment="1">
      <alignment horizontal="center" vertical="center"/>
    </xf>
    <xf numFmtId="0" fontId="34" fillId="7" borderId="61" xfId="0" applyFont="1" applyFill="1" applyBorder="1" applyAlignment="1">
      <alignment horizontal="center" vertical="center" wrapText="1"/>
    </xf>
    <xf numFmtId="0" fontId="34" fillId="7" borderId="62" xfId="0" applyFont="1" applyFill="1" applyBorder="1" applyAlignment="1">
      <alignment horizontal="center" vertical="center" wrapText="1"/>
    </xf>
    <xf numFmtId="0" fontId="32" fillId="7" borderId="59" xfId="0" applyFont="1" applyFill="1" applyBorder="1" applyAlignment="1">
      <alignment horizontal="center" vertical="center"/>
    </xf>
    <xf numFmtId="0" fontId="34" fillId="2" borderId="0" xfId="0" applyFont="1" applyFill="1" applyBorder="1" applyAlignment="1"/>
    <xf numFmtId="0" fontId="32" fillId="7" borderId="26" xfId="0" applyFont="1" applyFill="1" applyBorder="1" applyAlignment="1">
      <alignment horizontal="center" vertical="center"/>
    </xf>
    <xf numFmtId="0" fontId="32" fillId="7" borderId="26" xfId="0" applyFont="1" applyFill="1" applyBorder="1" applyAlignment="1">
      <alignment horizontal="center" vertical="center" wrapText="1"/>
    </xf>
    <xf numFmtId="0" fontId="34" fillId="2" borderId="0" xfId="0" applyFont="1" applyFill="1" applyBorder="1" applyAlignment="1">
      <alignment vertical="center"/>
    </xf>
    <xf numFmtId="0" fontId="32" fillId="7" borderId="62" xfId="0" applyFont="1" applyFill="1" applyBorder="1" applyAlignment="1">
      <alignment horizontal="center" vertical="center"/>
    </xf>
    <xf numFmtId="0" fontId="34" fillId="7" borderId="1" xfId="0" applyFont="1" applyFill="1" applyBorder="1" applyAlignment="1">
      <alignment vertical="center"/>
    </xf>
    <xf numFmtId="0" fontId="34" fillId="7" borderId="0" xfId="0" applyFont="1" applyFill="1" applyBorder="1" applyAlignment="1">
      <alignment vertical="center"/>
    </xf>
    <xf numFmtId="0" fontId="34" fillId="2" borderId="17" xfId="0" applyFont="1" applyFill="1" applyBorder="1"/>
    <xf numFmtId="0" fontId="34" fillId="2" borderId="18" xfId="0" applyFont="1" applyFill="1" applyBorder="1"/>
    <xf numFmtId="0" fontId="34" fillId="2" borderId="19" xfId="0" applyFont="1" applyFill="1" applyBorder="1"/>
    <xf numFmtId="0" fontId="34" fillId="2" borderId="39" xfId="0" applyFont="1" applyFill="1" applyBorder="1"/>
    <xf numFmtId="0" fontId="34" fillId="2" borderId="40" xfId="0" applyFont="1" applyFill="1" applyBorder="1"/>
    <xf numFmtId="0" fontId="48" fillId="2" borderId="39" xfId="6" applyFont="1" applyFill="1" applyBorder="1" applyAlignment="1">
      <alignment horizontal="center"/>
    </xf>
    <xf numFmtId="0" fontId="48" fillId="2" borderId="0" xfId="6" applyFont="1" applyFill="1" applyBorder="1" applyAlignment="1">
      <alignment horizontal="center"/>
    </xf>
    <xf numFmtId="0" fontId="48" fillId="2" borderId="40" xfId="6" applyFont="1" applyFill="1" applyBorder="1" applyAlignment="1">
      <alignment horizontal="center"/>
    </xf>
    <xf numFmtId="0" fontId="34" fillId="2" borderId="41" xfId="0" applyFont="1" applyFill="1" applyBorder="1"/>
    <xf numFmtId="0" fontId="34" fillId="2" borderId="42" xfId="0" applyFont="1" applyFill="1" applyBorder="1"/>
    <xf numFmtId="0" fontId="34" fillId="2" borderId="43" xfId="0" applyFont="1" applyFill="1" applyBorder="1"/>
    <xf numFmtId="0" fontId="34" fillId="8" borderId="0" xfId="0" applyFont="1" applyFill="1" applyProtection="1"/>
    <xf numFmtId="0" fontId="39" fillId="0" borderId="24" xfId="5" applyFont="1" applyFill="1" applyBorder="1" applyAlignment="1" applyProtection="1">
      <alignment horizontal="center" vertical="center" wrapText="1"/>
    </xf>
    <xf numFmtId="0" fontId="49" fillId="12" borderId="89" xfId="0" applyFont="1" applyFill="1" applyBorder="1" applyAlignment="1" applyProtection="1">
      <alignment horizontal="center" vertical="center" wrapText="1"/>
    </xf>
    <xf numFmtId="0" fontId="34" fillId="12" borderId="88" xfId="0" applyFont="1" applyFill="1" applyBorder="1" applyAlignment="1" applyProtection="1">
      <alignment horizontal="center" vertical="center" wrapText="1"/>
    </xf>
    <xf numFmtId="0" fontId="49" fillId="7" borderId="88" xfId="0" applyFont="1" applyFill="1" applyBorder="1" applyAlignment="1" applyProtection="1">
      <alignment vertical="center" wrapText="1"/>
      <protection locked="0"/>
    </xf>
    <xf numFmtId="0" fontId="34" fillId="7" borderId="88" xfId="0" applyFont="1" applyFill="1" applyBorder="1" applyAlignment="1" applyProtection="1">
      <alignment wrapText="1"/>
      <protection locked="0"/>
    </xf>
    <xf numFmtId="0" fontId="49" fillId="7" borderId="88" xfId="0" applyFont="1" applyFill="1" applyBorder="1" applyAlignment="1" applyProtection="1">
      <alignment horizontal="center" vertical="center" wrapText="1"/>
      <protection locked="0"/>
    </xf>
    <xf numFmtId="0" fontId="34" fillId="2" borderId="15" xfId="0" applyFont="1" applyFill="1" applyBorder="1" applyAlignment="1" applyProtection="1"/>
    <xf numFmtId="0" fontId="34" fillId="2" borderId="0" xfId="0" applyFont="1" applyFill="1" applyBorder="1" applyAlignment="1" applyProtection="1"/>
    <xf numFmtId="0" fontId="34" fillId="2" borderId="16" xfId="0" applyFont="1" applyFill="1" applyBorder="1" applyAlignment="1" applyProtection="1"/>
    <xf numFmtId="0" fontId="34" fillId="2" borderId="15" xfId="0" applyFont="1" applyFill="1" applyBorder="1" applyProtection="1"/>
    <xf numFmtId="0" fontId="34" fillId="2" borderId="0" xfId="0" applyFont="1" applyFill="1" applyBorder="1" applyAlignment="1" applyProtection="1">
      <alignment vertical="center"/>
    </xf>
    <xf numFmtId="0" fontId="34" fillId="2" borderId="0" xfId="0" applyFont="1" applyFill="1" applyBorder="1" applyProtection="1"/>
    <xf numFmtId="0" fontId="34" fillId="2" borderId="16" xfId="0" applyFont="1" applyFill="1" applyBorder="1" applyProtection="1"/>
    <xf numFmtId="0" fontId="34" fillId="2" borderId="17" xfId="0" applyFont="1" applyFill="1" applyBorder="1" applyProtection="1"/>
    <xf numFmtId="0" fontId="34" fillId="2" borderId="18" xfId="0" applyFont="1" applyFill="1" applyBorder="1" applyProtection="1"/>
    <xf numFmtId="0" fontId="34" fillId="2" borderId="19" xfId="0" applyFont="1" applyFill="1" applyBorder="1" applyProtection="1"/>
    <xf numFmtId="0" fontId="39" fillId="7" borderId="1" xfId="0" applyFont="1" applyFill="1" applyBorder="1" applyAlignment="1">
      <alignment horizontal="center" vertical="center" wrapText="1"/>
    </xf>
    <xf numFmtId="0" fontId="31" fillId="11" borderId="23" xfId="5" applyFont="1" applyFill="1" applyBorder="1" applyAlignment="1" applyProtection="1">
      <alignment horizontal="center" vertical="center" wrapText="1"/>
    </xf>
    <xf numFmtId="0" fontId="39" fillId="2" borderId="23" xfId="5" applyFont="1" applyFill="1" applyBorder="1" applyAlignment="1" applyProtection="1">
      <alignment horizontal="center" vertical="center" wrapText="1"/>
    </xf>
    <xf numFmtId="0" fontId="31" fillId="11" borderId="1" xfId="5" applyFont="1" applyFill="1" applyBorder="1" applyAlignment="1" applyProtection="1">
      <alignment horizontal="center" vertical="center" wrapText="1"/>
    </xf>
    <xf numFmtId="0" fontId="31" fillId="2" borderId="1" xfId="5" applyFont="1" applyFill="1" applyBorder="1" applyAlignment="1" applyProtection="1">
      <alignment vertical="center" wrapText="1"/>
    </xf>
    <xf numFmtId="0" fontId="31" fillId="11" borderId="1" xfId="5" applyFont="1" applyFill="1" applyBorder="1" applyAlignment="1" applyProtection="1">
      <alignment vertical="center" wrapText="1"/>
    </xf>
    <xf numFmtId="0" fontId="31" fillId="2" borderId="10" xfId="5" applyFont="1" applyFill="1" applyBorder="1" applyAlignment="1" applyProtection="1">
      <alignment vertical="center" wrapText="1"/>
    </xf>
    <xf numFmtId="0" fontId="34" fillId="7" borderId="1" xfId="0" applyFont="1" applyFill="1" applyBorder="1" applyAlignment="1" applyProtection="1">
      <alignment horizontal="center" vertical="center" wrapText="1"/>
      <protection locked="0"/>
    </xf>
    <xf numFmtId="0" fontId="39" fillId="0" borderId="26" xfId="5" applyFont="1" applyFill="1" applyBorder="1" applyAlignment="1" applyProtection="1">
      <alignment horizontal="center" vertical="center" wrapText="1"/>
    </xf>
    <xf numFmtId="0" fontId="31" fillId="11" borderId="2" xfId="5" applyFont="1" applyFill="1" applyBorder="1" applyAlignment="1" applyProtection="1">
      <alignment horizontal="center" vertical="center" wrapText="1"/>
    </xf>
    <xf numFmtId="0" fontId="32" fillId="12" borderId="1" xfId="0" applyFont="1" applyFill="1" applyBorder="1" applyAlignment="1" applyProtection="1">
      <alignment horizontal="center" vertical="center" wrapText="1"/>
    </xf>
    <xf numFmtId="0" fontId="39" fillId="7" borderId="2" xfId="0" applyFont="1" applyFill="1" applyBorder="1" applyAlignment="1" applyProtection="1">
      <alignment horizontal="center" vertical="center" wrapText="1"/>
    </xf>
    <xf numFmtId="0" fontId="38" fillId="7" borderId="1" xfId="0" applyFont="1" applyFill="1" applyBorder="1" applyAlignment="1" applyProtection="1">
      <alignment horizontal="center" vertical="center" wrapText="1"/>
    </xf>
    <xf numFmtId="0" fontId="32" fillId="7" borderId="1" xfId="0" applyFont="1" applyFill="1" applyBorder="1" applyAlignment="1" applyProtection="1">
      <alignment horizontal="center" vertical="center" wrapText="1"/>
    </xf>
    <xf numFmtId="0" fontId="38" fillId="0" borderId="1" xfId="0" applyFont="1" applyFill="1" applyBorder="1" applyAlignment="1" applyProtection="1">
      <alignment horizontal="center" vertical="center"/>
    </xf>
    <xf numFmtId="0" fontId="39" fillId="7" borderId="1" xfId="0" applyFont="1" applyFill="1" applyBorder="1" applyAlignment="1" applyProtection="1">
      <alignment horizontal="center" vertical="center" wrapText="1"/>
    </xf>
    <xf numFmtId="0" fontId="38" fillId="2" borderId="1" xfId="0" applyFont="1" applyFill="1" applyBorder="1" applyAlignment="1" applyProtection="1">
      <alignment horizontal="left" vertical="center"/>
    </xf>
    <xf numFmtId="0" fontId="39" fillId="2" borderId="1" xfId="0" applyFont="1" applyFill="1" applyBorder="1" applyAlignment="1" applyProtection="1">
      <alignment horizontal="center" vertical="center" wrapText="1"/>
      <protection locked="0"/>
    </xf>
    <xf numFmtId="0" fontId="52" fillId="2" borderId="1" xfId="0" applyFont="1" applyFill="1" applyBorder="1" applyAlignment="1" applyProtection="1">
      <alignment horizontal="center" vertical="center" wrapText="1"/>
      <protection locked="0"/>
    </xf>
    <xf numFmtId="0" fontId="38" fillId="2" borderId="1" xfId="0" applyFont="1" applyFill="1" applyBorder="1" applyAlignment="1" applyProtection="1">
      <alignment horizontal="center" vertical="center" wrapText="1"/>
    </xf>
    <xf numFmtId="0" fontId="39" fillId="2" borderId="1" xfId="0" applyFont="1" applyFill="1" applyBorder="1" applyAlignment="1" applyProtection="1">
      <alignment horizontal="left" vertical="center" wrapText="1"/>
      <protection locked="0"/>
    </xf>
    <xf numFmtId="0" fontId="38" fillId="2" borderId="4" xfId="0" applyFont="1" applyFill="1" applyBorder="1" applyAlignment="1" applyProtection="1">
      <alignment horizontal="center" vertical="center"/>
    </xf>
    <xf numFmtId="0" fontId="39" fillId="2" borderId="4" xfId="0" applyFont="1" applyFill="1" applyBorder="1" applyAlignment="1" applyProtection="1">
      <alignment horizontal="center" vertical="center" wrapText="1"/>
      <protection locked="0"/>
    </xf>
    <xf numFmtId="0" fontId="34" fillId="8" borderId="0" xfId="0" applyFont="1" applyFill="1" applyAlignment="1" applyProtection="1">
      <alignment horizontal="center"/>
    </xf>
    <xf numFmtId="0" fontId="39" fillId="0" borderId="35" xfId="5" applyFont="1" applyFill="1" applyBorder="1" applyAlignment="1" applyProtection="1">
      <alignment horizontal="center" vertical="center" wrapText="1"/>
    </xf>
    <xf numFmtId="0" fontId="39" fillId="0" borderId="37" xfId="5" applyFont="1" applyFill="1" applyBorder="1" applyAlignment="1" applyProtection="1">
      <alignment horizontal="center" vertical="center" wrapText="1"/>
    </xf>
    <xf numFmtId="0" fontId="39" fillId="0" borderId="40" xfId="5" applyFont="1" applyFill="1" applyBorder="1" applyAlignment="1" applyProtection="1">
      <alignment horizontal="center" vertical="center" wrapText="1"/>
    </xf>
    <xf numFmtId="0" fontId="32" fillId="12" borderId="84" xfId="0" applyFont="1" applyFill="1" applyBorder="1" applyAlignment="1" applyProtection="1">
      <alignment horizontal="center" vertical="center" wrapText="1"/>
    </xf>
    <xf numFmtId="0" fontId="34" fillId="12" borderId="67" xfId="0" applyFont="1" applyFill="1" applyBorder="1" applyAlignment="1" applyProtection="1">
      <alignment horizontal="center" vertical="center" wrapText="1"/>
    </xf>
    <xf numFmtId="0" fontId="34" fillId="12" borderId="2" xfId="0" applyFont="1" applyFill="1" applyBorder="1" applyAlignment="1" applyProtection="1">
      <alignment horizontal="center" vertical="center" wrapText="1"/>
    </xf>
    <xf numFmtId="0" fontId="32" fillId="12" borderId="67" xfId="0" applyFont="1" applyFill="1" applyBorder="1" applyAlignment="1" applyProtection="1">
      <alignment horizontal="center" vertical="center" wrapText="1"/>
    </xf>
    <xf numFmtId="0" fontId="32" fillId="12" borderId="80" xfId="0" applyFont="1" applyFill="1" applyBorder="1" applyAlignment="1" applyProtection="1">
      <alignment horizontal="center" vertical="center" wrapText="1"/>
    </xf>
    <xf numFmtId="0" fontId="32" fillId="12" borderId="20" xfId="0" applyFont="1" applyFill="1" applyBorder="1" applyAlignment="1" applyProtection="1">
      <alignment horizontal="center" vertical="center" wrapText="1"/>
    </xf>
    <xf numFmtId="0" fontId="39" fillId="2" borderId="1" xfId="0" applyFont="1" applyFill="1" applyBorder="1" applyAlignment="1" applyProtection="1">
      <alignment horizontal="center" vertical="center" wrapText="1"/>
    </xf>
    <xf numFmtId="0" fontId="34" fillId="2" borderId="1" xfId="0" applyFont="1" applyFill="1" applyBorder="1" applyAlignment="1" applyProtection="1">
      <alignment horizontal="center" vertical="center" wrapText="1"/>
    </xf>
    <xf numFmtId="0" fontId="52" fillId="2" borderId="1" xfId="0" applyFont="1" applyFill="1" applyBorder="1" applyAlignment="1" applyProtection="1">
      <alignment horizontal="center" vertical="center" wrapText="1"/>
    </xf>
    <xf numFmtId="0" fontId="34" fillId="2" borderId="0" xfId="0" applyFont="1" applyFill="1" applyProtection="1"/>
    <xf numFmtId="0" fontId="39" fillId="2" borderId="4" xfId="0" applyFont="1" applyFill="1" applyBorder="1" applyAlignment="1" applyProtection="1">
      <alignment horizontal="center" vertical="center" wrapText="1"/>
    </xf>
    <xf numFmtId="0" fontId="34" fillId="2" borderId="39" xfId="0" applyFont="1" applyFill="1" applyBorder="1" applyProtection="1"/>
    <xf numFmtId="0" fontId="34" fillId="2" borderId="0" xfId="0" applyFont="1" applyFill="1" applyBorder="1" applyAlignment="1" applyProtection="1">
      <alignment horizontal="center" vertical="center"/>
    </xf>
    <xf numFmtId="0" fontId="34" fillId="2" borderId="40" xfId="0" applyFont="1" applyFill="1" applyBorder="1" applyProtection="1"/>
    <xf numFmtId="0" fontId="34" fillId="2" borderId="0" xfId="0" applyFont="1" applyFill="1" applyBorder="1" applyAlignment="1" applyProtection="1">
      <alignment horizontal="center"/>
    </xf>
    <xf numFmtId="0" fontId="34" fillId="2" borderId="41" xfId="0" applyFont="1" applyFill="1" applyBorder="1" applyProtection="1"/>
    <xf numFmtId="0" fontId="34" fillId="2" borderId="42" xfId="0" applyFont="1" applyFill="1" applyBorder="1" applyProtection="1"/>
    <xf numFmtId="0" fontId="34" fillId="2" borderId="42" xfId="0" applyFont="1" applyFill="1" applyBorder="1" applyAlignment="1" applyProtection="1">
      <alignment horizontal="center"/>
    </xf>
    <xf numFmtId="0" fontId="34" fillId="2" borderId="43" xfId="0" applyFont="1" applyFill="1" applyBorder="1" applyProtection="1"/>
    <xf numFmtId="0" fontId="34" fillId="14" borderId="0" xfId="0" applyFont="1" applyFill="1" applyAlignment="1" applyProtection="1">
      <alignment horizontal="center" vertical="center"/>
    </xf>
    <xf numFmtId="0" fontId="32" fillId="14" borderId="0" xfId="0" applyFont="1" applyFill="1" applyAlignment="1" applyProtection="1">
      <alignment horizontal="center" vertical="center"/>
    </xf>
    <xf numFmtId="0" fontId="31" fillId="5" borderId="60" xfId="0" applyFont="1" applyFill="1" applyBorder="1" applyAlignment="1" applyProtection="1">
      <alignment horizontal="center" vertical="center" wrapText="1"/>
    </xf>
    <xf numFmtId="0" fontId="38" fillId="6" borderId="61" xfId="0" applyFont="1" applyFill="1" applyBorder="1" applyAlignment="1" applyProtection="1">
      <alignment horizontal="center" vertical="center" wrapText="1"/>
    </xf>
    <xf numFmtId="0" fontId="38" fillId="6" borderId="62" xfId="0" applyFont="1" applyFill="1" applyBorder="1" applyAlignment="1" applyProtection="1">
      <alignment horizontal="center" vertical="center" wrapText="1"/>
    </xf>
    <xf numFmtId="0" fontId="38" fillId="6" borderId="60" xfId="0" applyNumberFormat="1" applyFont="1" applyFill="1" applyBorder="1" applyAlignment="1" applyProtection="1">
      <alignment horizontal="center" vertical="center" textRotation="90" wrapText="1"/>
    </xf>
    <xf numFmtId="0" fontId="38" fillId="6" borderId="61" xfId="0" applyNumberFormat="1" applyFont="1" applyFill="1" applyBorder="1" applyAlignment="1" applyProtection="1">
      <alignment horizontal="center" vertical="center" textRotation="90" wrapText="1"/>
    </xf>
    <xf numFmtId="0" fontId="38" fillId="6" borderId="62" xfId="0" applyFont="1" applyFill="1" applyBorder="1" applyAlignment="1" applyProtection="1">
      <alignment vertical="center" textRotation="90" wrapText="1"/>
    </xf>
    <xf numFmtId="0" fontId="38" fillId="7" borderId="60" xfId="0" applyFont="1" applyFill="1" applyBorder="1" applyAlignment="1" applyProtection="1">
      <alignment horizontal="center" vertical="center" wrapText="1"/>
    </xf>
    <xf numFmtId="0" fontId="38" fillId="7" borderId="61" xfId="0" applyFont="1" applyFill="1" applyBorder="1" applyAlignment="1" applyProtection="1">
      <alignment horizontal="center" vertical="center" wrapText="1"/>
    </xf>
    <xf numFmtId="0" fontId="38" fillId="7" borderId="62" xfId="0" applyFont="1" applyFill="1" applyBorder="1" applyAlignment="1" applyProtection="1">
      <alignment horizontal="center" vertical="center" wrapText="1"/>
    </xf>
    <xf numFmtId="0" fontId="38" fillId="7" borderId="60" xfId="0" applyNumberFormat="1" applyFont="1" applyFill="1" applyBorder="1" applyAlignment="1" applyProtection="1">
      <alignment horizontal="center" vertical="center" textRotation="90" wrapText="1"/>
    </xf>
    <xf numFmtId="0" fontId="38" fillId="7" borderId="61" xfId="0" applyNumberFormat="1" applyFont="1" applyFill="1" applyBorder="1" applyAlignment="1" applyProtection="1">
      <alignment horizontal="center" vertical="center" textRotation="90" wrapText="1"/>
    </xf>
    <xf numFmtId="0" fontId="38" fillId="7" borderId="62" xfId="0" applyFont="1" applyFill="1" applyBorder="1" applyAlignment="1" applyProtection="1">
      <alignment vertical="center" textRotation="90" wrapText="1"/>
    </xf>
    <xf numFmtId="0" fontId="38" fillId="6" borderId="60" xfId="0" applyFont="1" applyFill="1" applyBorder="1" applyAlignment="1" applyProtection="1">
      <alignment horizontal="center" vertical="center" wrapText="1"/>
    </xf>
    <xf numFmtId="0" fontId="38" fillId="6" borderId="65" xfId="0" applyFont="1" applyFill="1" applyBorder="1" applyAlignment="1" applyProtection="1">
      <alignment horizontal="center" vertical="center" textRotation="90" wrapText="1"/>
    </xf>
    <xf numFmtId="0" fontId="38" fillId="6" borderId="61" xfId="0" applyFont="1" applyFill="1" applyBorder="1" applyAlignment="1" applyProtection="1">
      <alignment horizontal="center" vertical="center" textRotation="90" wrapText="1"/>
    </xf>
    <xf numFmtId="0" fontId="38" fillId="6" borderId="62" xfId="0" applyFont="1" applyFill="1" applyBorder="1" applyAlignment="1" applyProtection="1">
      <alignment horizontal="center" vertical="center" textRotation="90" wrapText="1"/>
    </xf>
    <xf numFmtId="0" fontId="32" fillId="0" borderId="54" xfId="0" applyFont="1" applyBorder="1" applyAlignment="1" applyProtection="1">
      <alignment horizontal="center" vertical="center"/>
      <protection locked="0"/>
    </xf>
    <xf numFmtId="0" fontId="34" fillId="0" borderId="4" xfId="0" applyFont="1" applyBorder="1" applyAlignment="1" applyProtection="1">
      <alignment horizontal="left" vertical="center" wrapText="1"/>
      <protection locked="0"/>
    </xf>
    <xf numFmtId="0" fontId="34" fillId="0" borderId="4" xfId="0" applyFont="1" applyBorder="1" applyAlignment="1" applyProtection="1">
      <alignment horizontal="center" vertical="center" wrapText="1"/>
      <protection locked="0"/>
    </xf>
    <xf numFmtId="0" fontId="34" fillId="0" borderId="4" xfId="0" applyFont="1" applyBorder="1" applyAlignment="1" applyProtection="1">
      <alignment horizontal="center" vertical="center"/>
      <protection locked="0"/>
    </xf>
    <xf numFmtId="0" fontId="34" fillId="0" borderId="4" xfId="0" applyFont="1" applyFill="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1" fillId="5" borderId="54" xfId="0" applyFont="1" applyFill="1" applyBorder="1" applyAlignment="1" applyProtection="1">
      <alignment vertical="center" wrapText="1"/>
    </xf>
    <xf numFmtId="0" fontId="34" fillId="7" borderId="1" xfId="0" applyFont="1" applyFill="1" applyBorder="1" applyAlignment="1" applyProtection="1">
      <alignment horizontal="center" vertical="center" wrapText="1"/>
    </xf>
    <xf numFmtId="0" fontId="34" fillId="7" borderId="1" xfId="0" applyFont="1" applyFill="1" applyBorder="1" applyAlignment="1" applyProtection="1">
      <alignment vertical="center" wrapText="1"/>
    </xf>
    <xf numFmtId="0" fontId="34" fillId="0" borderId="1" xfId="0" applyFont="1" applyFill="1" applyBorder="1" applyAlignment="1" applyProtection="1">
      <alignment horizontal="center" vertical="center" textRotation="90"/>
    </xf>
    <xf numFmtId="0" fontId="34" fillId="0" borderId="26" xfId="0" applyFont="1" applyBorder="1" applyAlignment="1" applyProtection="1">
      <alignment horizontal="center" vertical="center" textRotation="90"/>
    </xf>
    <xf numFmtId="0" fontId="32" fillId="7" borderId="25" xfId="0" applyFont="1" applyFill="1" applyBorder="1" applyAlignment="1" applyProtection="1">
      <alignment horizontal="center" vertical="center"/>
      <protection locked="0"/>
    </xf>
    <xf numFmtId="0" fontId="34" fillId="7" borderId="1" xfId="0" applyFont="1" applyFill="1" applyBorder="1" applyAlignment="1" applyProtection="1">
      <alignment horizontal="center" vertical="center"/>
    </xf>
    <xf numFmtId="0" fontId="34" fillId="0" borderId="1" xfId="0" applyFont="1" applyBorder="1" applyAlignment="1" applyProtection="1">
      <alignment horizontal="center" vertical="center" textRotation="90"/>
    </xf>
    <xf numFmtId="0" fontId="34" fillId="0" borderId="4" xfId="0" applyFont="1" applyFill="1" applyBorder="1" applyAlignment="1" applyProtection="1">
      <alignment horizontal="center" vertical="center" textRotation="90"/>
    </xf>
    <xf numFmtId="0" fontId="32" fillId="16" borderId="25" xfId="0" applyFont="1" applyFill="1" applyBorder="1" applyAlignment="1" applyProtection="1">
      <alignment horizontal="center" vertical="center"/>
      <protection locked="0"/>
    </xf>
    <xf numFmtId="0" fontId="34" fillId="16" borderId="1" xfId="0" applyFont="1" applyFill="1" applyBorder="1" applyAlignment="1" applyProtection="1">
      <alignment horizontal="left" vertical="center" wrapText="1"/>
      <protection locked="0"/>
    </xf>
    <xf numFmtId="0" fontId="34" fillId="16" borderId="1" xfId="0" applyFont="1" applyFill="1" applyBorder="1" applyAlignment="1" applyProtection="1">
      <alignment horizontal="center" vertical="center" wrapText="1"/>
      <protection locked="0"/>
    </xf>
    <xf numFmtId="0" fontId="34" fillId="16" borderId="1" xfId="0" applyFont="1" applyFill="1" applyBorder="1" applyAlignment="1" applyProtection="1">
      <alignment horizontal="center" vertical="center"/>
      <protection locked="0"/>
    </xf>
    <xf numFmtId="0" fontId="34" fillId="16" borderId="26" xfId="0" applyFont="1" applyFill="1" applyBorder="1" applyAlignment="1" applyProtection="1">
      <alignment horizontal="center" vertical="center"/>
      <protection locked="0"/>
    </xf>
    <xf numFmtId="0" fontId="34" fillId="0" borderId="2" xfId="0" applyFont="1" applyFill="1" applyBorder="1" applyAlignment="1" applyProtection="1">
      <alignment horizontal="center" vertical="center"/>
      <protection locked="0"/>
    </xf>
    <xf numFmtId="0" fontId="34" fillId="0" borderId="2" xfId="0" applyFont="1" applyFill="1" applyBorder="1" applyAlignment="1" applyProtection="1">
      <alignment vertical="center" wrapText="1"/>
    </xf>
    <xf numFmtId="0" fontId="34" fillId="0" borderId="2" xfId="0" applyFont="1" applyFill="1" applyBorder="1" applyAlignment="1" applyProtection="1">
      <alignment horizontal="center" vertical="center" wrapText="1"/>
    </xf>
    <xf numFmtId="0" fontId="34" fillId="0" borderId="2" xfId="0" applyFont="1" applyFill="1" applyBorder="1" applyAlignment="1" applyProtection="1">
      <alignment vertical="center" textRotation="90"/>
    </xf>
    <xf numFmtId="0" fontId="34" fillId="0" borderId="48" xfId="0" applyFont="1" applyBorder="1" applyAlignment="1" applyProtection="1">
      <alignment vertical="center" textRotation="90"/>
    </xf>
    <xf numFmtId="0" fontId="32" fillId="0" borderId="25" xfId="0" applyFont="1" applyBorder="1" applyAlignment="1" applyProtection="1">
      <alignment horizontal="center" vertical="center"/>
      <protection locked="0"/>
    </xf>
    <xf numFmtId="0" fontId="34" fillId="0" borderId="1" xfId="0" applyFont="1" applyBorder="1" applyAlignment="1" applyProtection="1">
      <alignment horizontal="center" vertical="center"/>
    </xf>
    <xf numFmtId="0" fontId="34" fillId="0" borderId="1" xfId="0" applyFont="1" applyFill="1" applyBorder="1" applyAlignment="1" applyProtection="1">
      <alignment horizontal="center" vertical="center" wrapText="1"/>
    </xf>
    <xf numFmtId="0" fontId="34" fillId="0" borderId="1" xfId="0" applyFont="1" applyBorder="1" applyAlignment="1" applyProtection="1">
      <alignment horizontal="center" vertical="center" wrapText="1"/>
    </xf>
    <xf numFmtId="0" fontId="34" fillId="0" borderId="1" xfId="0" applyFont="1" applyFill="1" applyBorder="1" applyAlignment="1" applyProtection="1">
      <alignment horizontal="center" vertical="center" wrapText="1"/>
      <protection locked="0"/>
    </xf>
    <xf numFmtId="0" fontId="34" fillId="0" borderId="2" xfId="0" applyFont="1" applyFill="1" applyBorder="1" applyAlignment="1" applyProtection="1">
      <alignment horizontal="center" vertical="center"/>
    </xf>
    <xf numFmtId="0" fontId="34" fillId="0" borderId="1" xfId="0" applyFont="1" applyBorder="1" applyAlignment="1" applyProtection="1">
      <alignment horizontal="left" vertical="center" wrapText="1"/>
      <protection locked="0"/>
    </xf>
    <xf numFmtId="0" fontId="34" fillId="0" borderId="1" xfId="0" applyFont="1" applyBorder="1" applyAlignment="1" applyProtection="1">
      <alignment horizontal="center" vertical="center" wrapText="1"/>
      <protection locked="0"/>
    </xf>
    <xf numFmtId="0" fontId="34" fillId="0" borderId="1" xfId="0" applyFont="1" applyBorder="1" applyAlignment="1" applyProtection="1">
      <alignment horizontal="center" vertical="center"/>
      <protection locked="0"/>
    </xf>
    <xf numFmtId="0" fontId="34" fillId="0" borderId="1" xfId="0" applyFont="1" applyFill="1" applyBorder="1" applyAlignment="1" applyProtection="1">
      <alignment horizontal="center" vertical="center"/>
      <protection locked="0"/>
    </xf>
    <xf numFmtId="0" fontId="34" fillId="0" borderId="26" xfId="0" applyFont="1" applyBorder="1" applyAlignment="1" applyProtection="1">
      <alignment horizontal="center" vertical="center"/>
      <protection locked="0"/>
    </xf>
    <xf numFmtId="0" fontId="34" fillId="2" borderId="15" xfId="0" applyFont="1" applyFill="1" applyBorder="1" applyAlignment="1" applyProtection="1">
      <alignment horizontal="center" vertical="center"/>
    </xf>
    <xf numFmtId="0" fontId="32" fillId="2" borderId="0" xfId="0" applyFont="1" applyFill="1" applyBorder="1" applyAlignment="1" applyProtection="1">
      <alignment horizontal="center" vertical="center"/>
    </xf>
    <xf numFmtId="0" fontId="34" fillId="2" borderId="0" xfId="0" applyFont="1" applyFill="1" applyBorder="1" applyAlignment="1" applyProtection="1">
      <alignment horizontal="center" vertical="center" wrapText="1"/>
    </xf>
    <xf numFmtId="0" fontId="34" fillId="2" borderId="16" xfId="0" applyFont="1" applyFill="1" applyBorder="1" applyAlignment="1" applyProtection="1">
      <alignment horizontal="center" vertical="center"/>
    </xf>
    <xf numFmtId="0" fontId="34" fillId="2" borderId="17" xfId="0" applyFont="1" applyFill="1" applyBorder="1" applyAlignment="1" applyProtection="1">
      <alignment horizontal="center" vertical="center"/>
    </xf>
    <xf numFmtId="0" fontId="32" fillId="2" borderId="18" xfId="0" applyFont="1" applyFill="1" applyBorder="1" applyAlignment="1" applyProtection="1">
      <alignment horizontal="center" vertical="center"/>
    </xf>
    <xf numFmtId="0" fontId="34" fillId="2" borderId="18" xfId="0" applyFont="1" applyFill="1" applyBorder="1" applyAlignment="1" applyProtection="1">
      <alignment horizontal="center" vertical="center" wrapText="1"/>
    </xf>
    <xf numFmtId="0" fontId="34" fillId="2" borderId="18" xfId="0" applyFont="1" applyFill="1" applyBorder="1" applyAlignment="1" applyProtection="1">
      <alignment horizontal="center" vertical="center"/>
    </xf>
    <xf numFmtId="0" fontId="34" fillId="2" borderId="19" xfId="0" applyFont="1" applyFill="1" applyBorder="1" applyAlignment="1" applyProtection="1">
      <alignment horizontal="center" vertical="center"/>
    </xf>
    <xf numFmtId="14" fontId="39" fillId="0" borderId="19" xfId="5" applyNumberFormat="1" applyFont="1" applyFill="1" applyBorder="1" applyAlignment="1" applyProtection="1">
      <alignment horizontal="center" vertical="center" wrapText="1"/>
    </xf>
    <xf numFmtId="0" fontId="53" fillId="0" borderId="88" xfId="0" applyFont="1" applyBorder="1" applyAlignment="1">
      <alignment horizontal="center" vertical="center" wrapText="1"/>
    </xf>
    <xf numFmtId="0" fontId="53" fillId="0" borderId="55" xfId="0" applyFont="1" applyBorder="1" applyAlignment="1">
      <alignment horizontal="center" vertical="center" wrapText="1"/>
    </xf>
    <xf numFmtId="14" fontId="53" fillId="0" borderId="55" xfId="0" applyNumberFormat="1" applyFont="1" applyBorder="1" applyAlignment="1">
      <alignment horizontal="center" vertical="center" wrapText="1"/>
    </xf>
    <xf numFmtId="0" fontId="34" fillId="2" borderId="107" xfId="0" applyFont="1" applyFill="1" applyBorder="1"/>
    <xf numFmtId="0" fontId="32" fillId="2" borderId="1" xfId="0" applyFont="1" applyFill="1" applyBorder="1" applyProtection="1"/>
    <xf numFmtId="14" fontId="34" fillId="2" borderId="1" xfId="0" applyNumberFormat="1" applyFont="1" applyFill="1" applyBorder="1" applyAlignment="1" applyProtection="1">
      <alignment horizontal="left"/>
    </xf>
    <xf numFmtId="0" fontId="34" fillId="2" borderId="1" xfId="0" applyFont="1" applyFill="1" applyBorder="1" applyProtection="1"/>
    <xf numFmtId="0" fontId="31" fillId="15" borderId="5" xfId="0" applyFont="1" applyFill="1" applyBorder="1" applyAlignment="1">
      <alignment horizontal="center" vertical="center"/>
    </xf>
    <xf numFmtId="0" fontId="31" fillId="15" borderId="3" xfId="0" applyFont="1" applyFill="1" applyBorder="1" applyAlignment="1">
      <alignment horizontal="center" vertical="center"/>
    </xf>
    <xf numFmtId="0" fontId="34" fillId="7" borderId="5" xfId="0" applyFont="1" applyFill="1" applyBorder="1" applyAlignment="1">
      <alignment horizontal="center" vertical="center"/>
    </xf>
    <xf numFmtId="0" fontId="34" fillId="7" borderId="3" xfId="0" applyFont="1" applyFill="1" applyBorder="1" applyAlignment="1">
      <alignment horizontal="center" vertical="center"/>
    </xf>
    <xf numFmtId="0" fontId="32" fillId="10" borderId="56" xfId="0" applyFont="1" applyFill="1" applyBorder="1" applyAlignment="1">
      <alignment horizontal="center" vertical="center"/>
    </xf>
    <xf numFmtId="0" fontId="32" fillId="10" borderId="58" xfId="0" applyFont="1" applyFill="1" applyBorder="1" applyAlignment="1">
      <alignment horizontal="center" vertical="center"/>
    </xf>
    <xf numFmtId="0" fontId="32" fillId="10" borderId="55" xfId="0" applyFont="1" applyFill="1" applyBorder="1" applyAlignment="1">
      <alignment horizontal="center" vertical="center"/>
    </xf>
    <xf numFmtId="0" fontId="32" fillId="13" borderId="1" xfId="0" applyFont="1" applyFill="1" applyBorder="1" applyAlignment="1">
      <alignment horizontal="center" vertical="center"/>
    </xf>
    <xf numFmtId="0" fontId="34" fillId="7" borderId="1" xfId="0" applyFont="1" applyFill="1" applyBorder="1" applyAlignment="1">
      <alignment horizontal="center" vertical="center"/>
    </xf>
    <xf numFmtId="0" fontId="39" fillId="0" borderId="5" xfId="5" applyFont="1" applyFill="1" applyBorder="1" applyAlignment="1">
      <alignment horizontal="center" vertical="center" wrapText="1"/>
    </xf>
    <xf numFmtId="0" fontId="39" fillId="0" borderId="46" xfId="5" applyFont="1" applyFill="1" applyBorder="1" applyAlignment="1">
      <alignment horizontal="center" vertical="center" wrapText="1"/>
    </xf>
    <xf numFmtId="0" fontId="39" fillId="0" borderId="45" xfId="5" applyFont="1" applyFill="1" applyBorder="1" applyAlignment="1">
      <alignment horizontal="center" vertical="center" wrapText="1"/>
    </xf>
    <xf numFmtId="0" fontId="39" fillId="0" borderId="52" xfId="5" applyFont="1" applyFill="1" applyBorder="1" applyAlignment="1">
      <alignment horizontal="center" vertical="center" wrapText="1"/>
    </xf>
    <xf numFmtId="0" fontId="31" fillId="15" borderId="1" xfId="0" applyFont="1" applyFill="1" applyBorder="1" applyAlignment="1">
      <alignment horizontal="center" vertical="center"/>
    </xf>
    <xf numFmtId="0" fontId="31" fillId="4" borderId="1" xfId="0" applyFont="1" applyFill="1" applyBorder="1" applyAlignment="1">
      <alignment horizontal="center" vertical="center"/>
    </xf>
    <xf numFmtId="0" fontId="32" fillId="0" borderId="45" xfId="5" applyFont="1" applyFill="1" applyBorder="1" applyAlignment="1">
      <alignment horizontal="center" vertical="center" wrapText="1"/>
    </xf>
    <xf numFmtId="0" fontId="32" fillId="0" borderId="51" xfId="5" applyFont="1" applyFill="1" applyBorder="1" applyAlignment="1">
      <alignment horizontal="center" vertical="center" wrapText="1"/>
    </xf>
    <xf numFmtId="0" fontId="32" fillId="0" borderId="50" xfId="5" applyFont="1" applyFill="1" applyBorder="1" applyAlignment="1">
      <alignment horizontal="center" vertical="center" wrapText="1"/>
    </xf>
    <xf numFmtId="0" fontId="32" fillId="3" borderId="1" xfId="0" applyFont="1" applyFill="1" applyBorder="1" applyAlignment="1">
      <alignment horizontal="center" vertical="center"/>
    </xf>
    <xf numFmtId="0" fontId="32" fillId="9" borderId="5" xfId="0" applyFont="1" applyFill="1" applyBorder="1" applyAlignment="1">
      <alignment horizontal="center" vertical="center"/>
    </xf>
    <xf numFmtId="0" fontId="32" fillId="9" borderId="3" xfId="0" applyFont="1" applyFill="1" applyBorder="1" applyAlignment="1">
      <alignment horizontal="center" vertical="center"/>
    </xf>
    <xf numFmtId="0" fontId="44" fillId="2" borderId="15" xfId="0" applyFont="1" applyFill="1" applyBorder="1" applyAlignment="1">
      <alignment horizontal="center" wrapText="1"/>
    </xf>
    <xf numFmtId="0" fontId="44" fillId="2" borderId="0" xfId="0" applyFont="1" applyFill="1" applyBorder="1" applyAlignment="1">
      <alignment horizontal="center" wrapText="1"/>
    </xf>
    <xf numFmtId="0" fontId="44" fillId="2" borderId="16" xfId="0" applyFont="1" applyFill="1" applyBorder="1" applyAlignment="1">
      <alignment horizontal="center" wrapText="1"/>
    </xf>
    <xf numFmtId="0" fontId="31" fillId="15" borderId="29" xfId="0" applyFont="1" applyFill="1" applyBorder="1" applyAlignment="1">
      <alignment horizontal="center" vertical="center" textRotation="90"/>
    </xf>
    <xf numFmtId="0" fontId="31" fillId="15" borderId="29" xfId="0" applyFont="1" applyFill="1" applyBorder="1" applyAlignment="1">
      <alignment horizontal="center" vertical="center"/>
    </xf>
    <xf numFmtId="0" fontId="31" fillId="15" borderId="1" xfId="0" applyFont="1" applyFill="1" applyBorder="1" applyAlignment="1">
      <alignment horizontal="center" vertical="center" wrapText="1"/>
    </xf>
    <xf numFmtId="0" fontId="31" fillId="15" borderId="5" xfId="0" applyFont="1" applyFill="1" applyBorder="1" applyAlignment="1">
      <alignment horizontal="center" vertical="center" wrapText="1"/>
    </xf>
    <xf numFmtId="0" fontId="31" fillId="15" borderId="3" xfId="0" applyFont="1" applyFill="1" applyBorder="1" applyAlignment="1">
      <alignment horizontal="center" vertical="center" wrapText="1"/>
    </xf>
    <xf numFmtId="0" fontId="31" fillId="11" borderId="9" xfId="5" applyFont="1" applyFill="1" applyBorder="1" applyAlignment="1">
      <alignment horizontal="center" vertical="center" wrapText="1"/>
    </xf>
    <xf numFmtId="0" fontId="31" fillId="11" borderId="10" xfId="5" applyFont="1" applyFill="1" applyBorder="1" applyAlignment="1">
      <alignment horizontal="center" vertical="center" wrapText="1"/>
    </xf>
    <xf numFmtId="14" fontId="39" fillId="0" borderId="9" xfId="5" applyNumberFormat="1" applyFont="1" applyFill="1" applyBorder="1" applyAlignment="1">
      <alignment horizontal="center" vertical="center" wrapText="1"/>
    </xf>
    <xf numFmtId="0" fontId="39" fillId="0" borderId="16" xfId="5" applyFont="1" applyFill="1" applyBorder="1" applyAlignment="1">
      <alignment horizontal="center" vertical="center" wrapText="1"/>
    </xf>
    <xf numFmtId="0" fontId="39" fillId="0" borderId="59" xfId="0" applyFont="1" applyFill="1" applyBorder="1" applyAlignment="1" applyProtection="1">
      <alignment horizontal="center" vertical="center"/>
    </xf>
    <xf numFmtId="0" fontId="39" fillId="0" borderId="23" xfId="0" applyFont="1" applyFill="1" applyBorder="1" applyAlignment="1" applyProtection="1">
      <alignment horizontal="center" vertical="center"/>
    </xf>
    <xf numFmtId="0" fontId="39" fillId="0" borderId="25" xfId="0" applyFont="1" applyFill="1" applyBorder="1" applyAlignment="1" applyProtection="1">
      <alignment horizontal="center" vertical="center"/>
    </xf>
    <xf numFmtId="0" fontId="39" fillId="0" borderId="1" xfId="0" applyFont="1" applyFill="1" applyBorder="1" applyAlignment="1" applyProtection="1">
      <alignment horizontal="center" vertical="center"/>
    </xf>
    <xf numFmtId="0" fontId="39" fillId="0" borderId="53" xfId="0" applyFont="1" applyFill="1" applyBorder="1" applyAlignment="1" applyProtection="1">
      <alignment horizontal="center" vertical="center"/>
    </xf>
    <xf numFmtId="0" fontId="39" fillId="0" borderId="2" xfId="0" applyFont="1" applyFill="1" applyBorder="1" applyAlignment="1" applyProtection="1">
      <alignment horizontal="center" vertical="center"/>
    </xf>
    <xf numFmtId="0" fontId="31" fillId="11" borderId="23" xfId="5" applyFont="1" applyFill="1" applyBorder="1" applyAlignment="1">
      <alignment horizontal="center" vertical="center" wrapText="1"/>
    </xf>
    <xf numFmtId="0" fontId="31" fillId="11" borderId="1" xfId="5" applyFont="1" applyFill="1" applyBorder="1" applyAlignment="1">
      <alignment horizontal="center" vertical="center" wrapText="1"/>
    </xf>
    <xf numFmtId="0" fontId="31" fillId="11" borderId="2" xfId="5" applyFont="1" applyFill="1" applyBorder="1" applyAlignment="1">
      <alignment horizontal="center" vertical="center" wrapText="1"/>
    </xf>
    <xf numFmtId="0" fontId="34" fillId="7" borderId="25" xfId="0" applyFont="1" applyFill="1" applyBorder="1" applyAlignment="1">
      <alignment horizontal="center" vertical="center" wrapText="1"/>
    </xf>
    <xf numFmtId="0" fontId="34" fillId="7" borderId="1" xfId="0" applyFont="1" applyFill="1" applyBorder="1" applyAlignment="1">
      <alignment horizontal="center" vertical="center" wrapText="1"/>
    </xf>
    <xf numFmtId="0" fontId="31" fillId="15" borderId="59" xfId="0" applyFont="1" applyFill="1" applyBorder="1" applyAlignment="1">
      <alignment horizontal="center" vertical="center" wrapText="1"/>
    </xf>
    <xf numFmtId="0" fontId="31" fillId="15" borderId="23" xfId="0" applyFont="1" applyFill="1" applyBorder="1" applyAlignment="1">
      <alignment horizontal="center" vertical="center" wrapText="1"/>
    </xf>
    <xf numFmtId="0" fontId="31" fillId="15" borderId="24" xfId="0" applyFont="1" applyFill="1" applyBorder="1" applyAlignment="1">
      <alignment horizontal="center" vertical="center" wrapText="1"/>
    </xf>
    <xf numFmtId="0" fontId="31" fillId="15" borderId="60" xfId="0" applyFont="1" applyFill="1" applyBorder="1" applyAlignment="1">
      <alignment horizontal="center" vertical="center" wrapText="1"/>
    </xf>
    <xf numFmtId="0" fontId="31" fillId="15" borderId="61" xfId="0" applyFont="1" applyFill="1" applyBorder="1" applyAlignment="1">
      <alignment horizontal="center" vertical="center" wrapText="1"/>
    </xf>
    <xf numFmtId="0" fontId="31" fillId="15" borderId="62" xfId="0" applyFont="1" applyFill="1" applyBorder="1" applyAlignment="1">
      <alignment horizontal="center" vertical="center" wrapText="1"/>
    </xf>
    <xf numFmtId="0" fontId="34" fillId="7" borderId="5" xfId="0" applyFont="1" applyFill="1" applyBorder="1" applyAlignment="1">
      <alignment horizontal="center"/>
    </xf>
    <xf numFmtId="0" fontId="34" fillId="7" borderId="6" xfId="0" applyFont="1" applyFill="1" applyBorder="1" applyAlignment="1">
      <alignment horizontal="center"/>
    </xf>
    <xf numFmtId="0" fontId="34" fillId="7" borderId="46" xfId="0" applyFont="1" applyFill="1" applyBorder="1" applyAlignment="1">
      <alignment horizontal="center"/>
    </xf>
    <xf numFmtId="0" fontId="34" fillId="7" borderId="63" xfId="0" applyFont="1" applyFill="1" applyBorder="1" applyAlignment="1">
      <alignment horizontal="center"/>
    </xf>
    <xf numFmtId="0" fontId="34" fillId="7" borderId="64" xfId="0" applyFont="1" applyFill="1" applyBorder="1" applyAlignment="1">
      <alignment horizontal="center"/>
    </xf>
    <xf numFmtId="0" fontId="34" fillId="7" borderId="66" xfId="0" applyFont="1" applyFill="1" applyBorder="1" applyAlignment="1">
      <alignment horizontal="center"/>
    </xf>
    <xf numFmtId="0" fontId="34" fillId="7" borderId="11" xfId="0" applyFont="1" applyFill="1" applyBorder="1" applyAlignment="1">
      <alignment horizontal="center"/>
    </xf>
    <xf numFmtId="0" fontId="34" fillId="7" borderId="7" xfId="0" applyFont="1" applyFill="1" applyBorder="1" applyAlignment="1">
      <alignment horizontal="center"/>
    </xf>
    <xf numFmtId="0" fontId="34" fillId="7" borderId="28" xfId="0" applyFont="1" applyFill="1" applyBorder="1" applyAlignment="1">
      <alignment horizontal="center"/>
    </xf>
    <xf numFmtId="0" fontId="34" fillId="7" borderId="23" xfId="0" applyFont="1" applyFill="1" applyBorder="1" applyAlignment="1">
      <alignment horizontal="center"/>
    </xf>
    <xf numFmtId="0" fontId="34" fillId="7" borderId="24" xfId="0" applyFont="1" applyFill="1" applyBorder="1" applyAlignment="1">
      <alignment horizontal="center"/>
    </xf>
    <xf numFmtId="0" fontId="34" fillId="7" borderId="1" xfId="0" applyFont="1" applyFill="1" applyBorder="1" applyAlignment="1">
      <alignment horizontal="center"/>
    </xf>
    <xf numFmtId="0" fontId="34" fillId="7" borderId="26" xfId="0" applyFont="1" applyFill="1" applyBorder="1" applyAlignment="1">
      <alignment horizontal="center"/>
    </xf>
    <xf numFmtId="0" fontId="34" fillId="7" borderId="61" xfId="0" applyFont="1" applyFill="1" applyBorder="1" applyAlignment="1">
      <alignment horizontal="center"/>
    </xf>
    <xf numFmtId="0" fontId="34" fillId="7" borderId="62" xfId="0" applyFont="1" applyFill="1" applyBorder="1" applyAlignment="1">
      <alignment horizontal="center"/>
    </xf>
    <xf numFmtId="0" fontId="32" fillId="12" borderId="61" xfId="0" applyFont="1" applyFill="1" applyBorder="1" applyAlignment="1">
      <alignment horizontal="center" vertical="center" wrapText="1"/>
    </xf>
    <xf numFmtId="0" fontId="32" fillId="12" borderId="62" xfId="0" applyFont="1" applyFill="1" applyBorder="1" applyAlignment="1">
      <alignment horizontal="center" vertical="center" wrapText="1"/>
    </xf>
    <xf numFmtId="0" fontId="34" fillId="7" borderId="60" xfId="0" applyFont="1" applyFill="1" applyBorder="1" applyAlignment="1">
      <alignment horizontal="center" vertical="center" wrapText="1"/>
    </xf>
    <xf numFmtId="0" fontId="34" fillId="7" borderId="61" xfId="0" applyFont="1" applyFill="1" applyBorder="1" applyAlignment="1">
      <alignment horizontal="center" vertical="center" wrapText="1"/>
    </xf>
    <xf numFmtId="0" fontId="45" fillId="7" borderId="4" xfId="0" applyFont="1" applyFill="1" applyBorder="1" applyAlignment="1">
      <alignment horizontal="center" vertical="center" wrapText="1"/>
    </xf>
    <xf numFmtId="0" fontId="45" fillId="7" borderId="1" xfId="0" applyFont="1" applyFill="1" applyBorder="1" applyAlignment="1">
      <alignment horizontal="center" vertical="center" wrapText="1"/>
    </xf>
    <xf numFmtId="0" fontId="45" fillId="7" borderId="61" xfId="0" applyFont="1" applyFill="1" applyBorder="1" applyAlignment="1">
      <alignment horizontal="center" vertical="center" wrapText="1"/>
    </xf>
    <xf numFmtId="0" fontId="31" fillId="15" borderId="59" xfId="0" applyFont="1" applyFill="1" applyBorder="1" applyAlignment="1">
      <alignment horizontal="center"/>
    </xf>
    <xf numFmtId="0" fontId="31" fillId="15" borderId="23" xfId="0" applyFont="1" applyFill="1" applyBorder="1" applyAlignment="1">
      <alignment horizontal="center"/>
    </xf>
    <xf numFmtId="0" fontId="31" fillId="15" borderId="24" xfId="0" applyFont="1" applyFill="1" applyBorder="1" applyAlignment="1">
      <alignment horizontal="center"/>
    </xf>
    <xf numFmtId="0" fontId="45" fillId="7" borderId="5" xfId="0" applyFont="1" applyFill="1" applyBorder="1" applyAlignment="1">
      <alignment horizontal="center" vertical="center" wrapText="1"/>
    </xf>
    <xf numFmtId="0" fontId="45" fillId="7" borderId="3" xfId="0" applyFont="1" applyFill="1" applyBorder="1" applyAlignment="1">
      <alignment horizontal="center" vertical="center" wrapText="1"/>
    </xf>
    <xf numFmtId="0" fontId="34" fillId="7" borderId="11" xfId="0" applyFont="1" applyFill="1" applyBorder="1" applyAlignment="1">
      <alignment horizontal="center" vertical="center" wrapText="1"/>
    </xf>
    <xf numFmtId="0" fontId="34" fillId="7" borderId="8" xfId="0" applyFont="1" applyFill="1" applyBorder="1" applyAlignment="1">
      <alignment horizontal="center" vertical="center" wrapText="1"/>
    </xf>
    <xf numFmtId="0" fontId="34" fillId="7" borderId="5" xfId="0" applyFont="1" applyFill="1" applyBorder="1" applyAlignment="1">
      <alignment horizontal="center" vertical="center" wrapText="1"/>
    </xf>
    <xf numFmtId="0" fontId="34" fillId="7" borderId="3" xfId="0" applyFont="1" applyFill="1" applyBorder="1" applyAlignment="1">
      <alignment horizontal="center" vertical="center" wrapText="1"/>
    </xf>
    <xf numFmtId="0" fontId="34" fillId="7" borderId="63" xfId="0" applyFont="1" applyFill="1" applyBorder="1" applyAlignment="1">
      <alignment horizontal="center" vertical="center" wrapText="1"/>
    </xf>
    <xf numFmtId="0" fontId="34" fillId="7" borderId="65" xfId="0" applyFont="1" applyFill="1" applyBorder="1" applyAlignment="1">
      <alignment horizontal="center" vertical="center" wrapText="1"/>
    </xf>
    <xf numFmtId="0" fontId="34" fillId="7" borderId="4" xfId="0" applyFont="1" applyFill="1" applyBorder="1" applyAlignment="1">
      <alignment horizontal="center" wrapText="1"/>
    </xf>
    <xf numFmtId="0" fontId="34" fillId="7" borderId="49" xfId="0" applyFont="1" applyFill="1" applyBorder="1" applyAlignment="1">
      <alignment horizontal="center" wrapText="1"/>
    </xf>
    <xf numFmtId="0" fontId="32" fillId="12" borderId="60" xfId="0" applyFont="1" applyFill="1" applyBorder="1" applyAlignment="1">
      <alignment horizontal="center" vertical="center" wrapText="1"/>
    </xf>
    <xf numFmtId="0" fontId="34" fillId="7" borderId="54" xfId="0" applyFont="1" applyFill="1" applyBorder="1" applyAlignment="1">
      <alignment horizontal="center" vertical="center" wrapText="1"/>
    </xf>
    <xf numFmtId="0" fontId="34" fillId="7" borderId="4" xfId="0" applyFont="1" applyFill="1" applyBorder="1" applyAlignment="1">
      <alignment horizontal="center" vertical="center" wrapText="1"/>
    </xf>
    <xf numFmtId="0" fontId="34" fillId="7" borderId="37" xfId="0" applyFont="1" applyFill="1" applyBorder="1" applyAlignment="1">
      <alignment horizontal="center" vertical="center" wrapText="1"/>
    </xf>
    <xf numFmtId="0" fontId="32" fillId="7" borderId="36" xfId="0" applyFont="1" applyFill="1" applyBorder="1" applyAlignment="1">
      <alignment horizontal="center" vertical="center" wrapText="1"/>
    </xf>
    <xf numFmtId="0" fontId="32" fillId="7" borderId="1" xfId="0" applyFont="1" applyFill="1" applyBorder="1" applyAlignment="1">
      <alignment horizontal="center" vertical="center" wrapText="1"/>
    </xf>
    <xf numFmtId="0" fontId="44" fillId="2" borderId="39" xfId="0" applyFont="1" applyFill="1" applyBorder="1" applyAlignment="1">
      <alignment horizontal="center" wrapText="1"/>
    </xf>
    <xf numFmtId="0" fontId="44" fillId="2" borderId="40" xfId="0" applyFont="1" applyFill="1" applyBorder="1" applyAlignment="1">
      <alignment horizontal="center" wrapText="1"/>
    </xf>
    <xf numFmtId="0" fontId="46" fillId="2" borderId="39" xfId="0" applyFont="1" applyFill="1" applyBorder="1" applyAlignment="1">
      <alignment horizontal="center" vertical="center" wrapText="1"/>
    </xf>
    <xf numFmtId="0" fontId="46" fillId="2" borderId="0" xfId="0" applyFont="1" applyFill="1" applyBorder="1" applyAlignment="1">
      <alignment horizontal="center" vertical="center" wrapText="1"/>
    </xf>
    <xf numFmtId="0" fontId="46" fillId="2" borderId="40" xfId="0" applyFont="1" applyFill="1" applyBorder="1" applyAlignment="1">
      <alignment horizontal="center" vertical="center" wrapText="1"/>
    </xf>
    <xf numFmtId="0" fontId="47" fillId="2" borderId="39" xfId="6" applyFont="1" applyFill="1" applyBorder="1" applyAlignment="1">
      <alignment horizontal="center"/>
    </xf>
    <xf numFmtId="0" fontId="47" fillId="2" borderId="0" xfId="6" applyFont="1" applyFill="1" applyBorder="1" applyAlignment="1">
      <alignment horizontal="center"/>
    </xf>
    <xf numFmtId="0" fontId="47" fillId="2" borderId="40" xfId="6" applyFont="1" applyFill="1" applyBorder="1" applyAlignment="1">
      <alignment horizontal="center"/>
    </xf>
    <xf numFmtId="0" fontId="32" fillId="12" borderId="36" xfId="0" applyFont="1" applyFill="1" applyBorder="1" applyAlignment="1">
      <alignment horizontal="center" vertical="center"/>
    </xf>
    <xf numFmtId="0" fontId="32" fillId="12" borderId="1" xfId="0" applyFont="1" applyFill="1" applyBorder="1" applyAlignment="1">
      <alignment horizontal="center" vertical="center"/>
    </xf>
    <xf numFmtId="0" fontId="34" fillId="12" borderId="1" xfId="0" applyFont="1" applyFill="1" applyBorder="1" applyAlignment="1">
      <alignment horizontal="center" vertical="center" wrapText="1"/>
    </xf>
    <xf numFmtId="0" fontId="34" fillId="12" borderId="37" xfId="0" applyFont="1" applyFill="1" applyBorder="1" applyAlignment="1">
      <alignment horizontal="center" vertical="center" wrapText="1"/>
    </xf>
    <xf numFmtId="0" fontId="32" fillId="7" borderId="36" xfId="0" applyFont="1" applyFill="1" applyBorder="1" applyAlignment="1">
      <alignment horizontal="center" vertical="center"/>
    </xf>
    <xf numFmtId="0" fontId="32" fillId="7" borderId="1" xfId="0" applyFont="1" applyFill="1" applyBorder="1" applyAlignment="1">
      <alignment horizontal="center" vertical="center"/>
    </xf>
    <xf numFmtId="0" fontId="34" fillId="7" borderId="1" xfId="0" applyFont="1" applyFill="1" applyBorder="1" applyAlignment="1">
      <alignment horizontal="left" vertical="center" wrapText="1"/>
    </xf>
    <xf numFmtId="0" fontId="34" fillId="7" borderId="37" xfId="0" applyFont="1" applyFill="1" applyBorder="1" applyAlignment="1">
      <alignment horizontal="left" vertical="center" wrapText="1"/>
    </xf>
    <xf numFmtId="0" fontId="39" fillId="0" borderId="33" xfId="0" applyFont="1" applyFill="1" applyBorder="1" applyAlignment="1" applyProtection="1">
      <alignment horizontal="center" vertical="center"/>
    </xf>
    <xf numFmtId="0" fontId="39" fillId="0" borderId="34" xfId="0" applyFont="1" applyFill="1" applyBorder="1" applyAlignment="1" applyProtection="1">
      <alignment horizontal="center" vertical="center"/>
    </xf>
    <xf numFmtId="0" fontId="39" fillId="0" borderId="36" xfId="0" applyFont="1" applyFill="1" applyBorder="1" applyAlignment="1" applyProtection="1">
      <alignment horizontal="center" vertical="center"/>
    </xf>
    <xf numFmtId="0" fontId="39" fillId="0" borderId="67" xfId="0" applyFont="1" applyFill="1" applyBorder="1" applyAlignment="1" applyProtection="1">
      <alignment horizontal="center" vertical="center"/>
    </xf>
    <xf numFmtId="0" fontId="31" fillId="11" borderId="105" xfId="5" applyFont="1" applyFill="1" applyBorder="1" applyAlignment="1">
      <alignment horizontal="center" vertical="center" wrapText="1"/>
    </xf>
    <xf numFmtId="0" fontId="31" fillId="11" borderId="106" xfId="5" applyFont="1" applyFill="1" applyBorder="1" applyAlignment="1">
      <alignment horizontal="center" vertical="center" wrapText="1"/>
    </xf>
    <xf numFmtId="0" fontId="32" fillId="0" borderId="105" xfId="5" applyFont="1" applyFill="1" applyBorder="1" applyAlignment="1">
      <alignment horizontal="center" vertical="center" wrapText="1"/>
    </xf>
    <xf numFmtId="0" fontId="32" fillId="0" borderId="82" xfId="5" applyFont="1" applyFill="1" applyBorder="1" applyAlignment="1">
      <alignment horizontal="center" vertical="center" wrapText="1"/>
    </xf>
    <xf numFmtId="0" fontId="32" fillId="0" borderId="106" xfId="5" applyFont="1" applyFill="1" applyBorder="1" applyAlignment="1">
      <alignment horizontal="center" vertical="center" wrapText="1"/>
    </xf>
    <xf numFmtId="0" fontId="31" fillId="11" borderId="34" xfId="5" applyFont="1" applyFill="1" applyBorder="1" applyAlignment="1">
      <alignment horizontal="center" vertical="center" wrapText="1"/>
    </xf>
    <xf numFmtId="0" fontId="39" fillId="0" borderId="34" xfId="5" applyFont="1" applyFill="1" applyBorder="1" applyAlignment="1">
      <alignment horizontal="center" vertical="center" wrapText="1"/>
    </xf>
    <xf numFmtId="0" fontId="39" fillId="0" borderId="35" xfId="5" applyFont="1" applyFill="1" applyBorder="1" applyAlignment="1">
      <alignment horizontal="center" vertical="center" wrapText="1"/>
    </xf>
    <xf numFmtId="0" fontId="31" fillId="11" borderId="5" xfId="5" applyFont="1" applyFill="1" applyBorder="1" applyAlignment="1">
      <alignment horizontal="center" vertical="center" wrapText="1"/>
    </xf>
    <xf numFmtId="0" fontId="31" fillId="11" borderId="3" xfId="5" applyFont="1" applyFill="1" applyBorder="1" applyAlignment="1">
      <alignment horizontal="center" vertical="center" wrapText="1"/>
    </xf>
    <xf numFmtId="0" fontId="32" fillId="0" borderId="5" xfId="5" applyFont="1" applyFill="1" applyBorder="1" applyAlignment="1">
      <alignment horizontal="center" vertical="center" wrapText="1"/>
    </xf>
    <xf numFmtId="0" fontId="32" fillId="0" borderId="6" xfId="5" applyFont="1" applyFill="1" applyBorder="1" applyAlignment="1">
      <alignment horizontal="center" vertical="center" wrapText="1"/>
    </xf>
    <xf numFmtId="0" fontId="32" fillId="0" borderId="3" xfId="5" applyFont="1" applyFill="1" applyBorder="1" applyAlignment="1">
      <alignment horizontal="center" vertical="center" wrapText="1"/>
    </xf>
    <xf numFmtId="0" fontId="39" fillId="0" borderId="1" xfId="5" applyFont="1" applyFill="1" applyBorder="1" applyAlignment="1">
      <alignment horizontal="center" vertical="center" wrapText="1"/>
    </xf>
    <xf numFmtId="0" fontId="39" fillId="0" borderId="37" xfId="5" applyFont="1" applyFill="1" applyBorder="1" applyAlignment="1">
      <alignment horizontal="center" vertical="center" wrapText="1"/>
    </xf>
    <xf numFmtId="0" fontId="39" fillId="0" borderId="40" xfId="5" applyFont="1" applyFill="1" applyBorder="1" applyAlignment="1">
      <alignment horizontal="center" vertical="center" wrapText="1"/>
    </xf>
    <xf numFmtId="0" fontId="31" fillId="11" borderId="63" xfId="5" applyFont="1" applyFill="1" applyBorder="1" applyAlignment="1">
      <alignment horizontal="center" vertical="center" wrapText="1"/>
    </xf>
    <xf numFmtId="0" fontId="31" fillId="11" borderId="65" xfId="5" applyFont="1" applyFill="1" applyBorder="1" applyAlignment="1">
      <alignment horizontal="center" vertical="center" wrapText="1"/>
    </xf>
    <xf numFmtId="0" fontId="32" fillId="0" borderId="63" xfId="5" applyFont="1" applyFill="1" applyBorder="1" applyAlignment="1">
      <alignment horizontal="center" vertical="center" wrapText="1"/>
    </xf>
    <xf numFmtId="0" fontId="32" fillId="0" borderId="64" xfId="5" applyFont="1" applyFill="1" applyBorder="1" applyAlignment="1">
      <alignment horizontal="center" vertical="center" wrapText="1"/>
    </xf>
    <xf numFmtId="0" fontId="32" fillId="0" borderId="65" xfId="5" applyFont="1" applyFill="1" applyBorder="1" applyAlignment="1">
      <alignment horizontal="center" vertical="center" wrapText="1"/>
    </xf>
    <xf numFmtId="0" fontId="31" fillId="11" borderId="1" xfId="5" applyFont="1" applyFill="1" applyBorder="1" applyAlignment="1" applyProtection="1">
      <alignment horizontal="center" vertical="center" wrapText="1"/>
    </xf>
    <xf numFmtId="0" fontId="44" fillId="2" borderId="15" xfId="0" applyFont="1" applyFill="1" applyBorder="1" applyAlignment="1" applyProtection="1">
      <alignment horizontal="center" vertical="center" wrapText="1"/>
    </xf>
    <xf numFmtId="0" fontId="44" fillId="2" borderId="0" xfId="0" applyFont="1" applyFill="1" applyBorder="1" applyAlignment="1" applyProtection="1">
      <alignment horizontal="center" vertical="center" wrapText="1"/>
    </xf>
    <xf numFmtId="0" fontId="44" fillId="2" borderId="16" xfId="0" applyFont="1" applyFill="1" applyBorder="1" applyAlignment="1" applyProtection="1">
      <alignment horizontal="center" vertical="center" wrapText="1"/>
    </xf>
    <xf numFmtId="0" fontId="31" fillId="11" borderId="2" xfId="5" applyFont="1" applyFill="1" applyBorder="1" applyAlignment="1" applyProtection="1">
      <alignment horizontal="center" vertical="center" wrapText="1"/>
    </xf>
    <xf numFmtId="0" fontId="32" fillId="10" borderId="56" xfId="0" applyFont="1" applyFill="1" applyBorder="1" applyAlignment="1" applyProtection="1">
      <alignment horizontal="center" vertical="center"/>
    </xf>
    <xf numFmtId="0" fontId="32" fillId="10" borderId="58" xfId="0" applyFont="1" applyFill="1" applyBorder="1" applyAlignment="1" applyProtection="1">
      <alignment horizontal="center" vertical="center"/>
    </xf>
    <xf numFmtId="0" fontId="32" fillId="10" borderId="55" xfId="0" applyFont="1" applyFill="1" applyBorder="1" applyAlignment="1" applyProtection="1">
      <alignment horizontal="center" vertical="center"/>
    </xf>
    <xf numFmtId="0" fontId="31" fillId="11" borderId="23" xfId="5" applyFont="1" applyFill="1" applyBorder="1" applyAlignment="1" applyProtection="1">
      <alignment horizontal="center" vertical="center" wrapText="1"/>
    </xf>
    <xf numFmtId="0" fontId="31" fillId="11" borderId="45" xfId="5" applyFont="1" applyFill="1" applyBorder="1" applyAlignment="1" applyProtection="1">
      <alignment horizontal="center" vertical="center" wrapText="1"/>
    </xf>
    <xf numFmtId="0" fontId="31" fillId="11" borderId="50" xfId="5" applyFont="1" applyFill="1" applyBorder="1" applyAlignment="1" applyProtection="1">
      <alignment horizontal="center" vertical="center" wrapText="1"/>
    </xf>
    <xf numFmtId="0" fontId="31" fillId="11" borderId="5" xfId="5" applyFont="1" applyFill="1" applyBorder="1" applyAlignment="1" applyProtection="1">
      <alignment horizontal="center" vertical="center" wrapText="1"/>
    </xf>
    <xf numFmtId="0" fontId="31" fillId="11" borderId="3" xfId="5" applyFont="1" applyFill="1" applyBorder="1" applyAlignment="1" applyProtection="1">
      <alignment horizontal="center" vertical="center" wrapText="1"/>
    </xf>
    <xf numFmtId="0" fontId="31" fillId="11" borderId="77" xfId="5" applyFont="1" applyFill="1" applyBorder="1" applyAlignment="1" applyProtection="1">
      <alignment horizontal="center" vertical="center" wrapText="1"/>
    </xf>
    <xf numFmtId="0" fontId="31" fillId="11" borderId="18" xfId="5" applyFont="1" applyFill="1" applyBorder="1" applyAlignment="1" applyProtection="1">
      <alignment horizontal="center" vertical="center" wrapText="1"/>
    </xf>
    <xf numFmtId="0" fontId="32" fillId="0" borderId="45" xfId="5" applyFont="1" applyFill="1" applyBorder="1" applyAlignment="1" applyProtection="1">
      <alignment horizontal="center" vertical="center" wrapText="1"/>
    </xf>
    <xf numFmtId="0" fontId="32" fillId="0" borderId="51" xfId="5" applyFont="1" applyFill="1" applyBorder="1" applyAlignment="1" applyProtection="1">
      <alignment horizontal="center" vertical="center" wrapText="1"/>
    </xf>
    <xf numFmtId="0" fontId="32" fillId="0" borderId="50" xfId="5" applyFont="1" applyFill="1" applyBorder="1" applyAlignment="1" applyProtection="1">
      <alignment horizontal="center" vertical="center" wrapText="1"/>
    </xf>
    <xf numFmtId="0" fontId="32" fillId="0" borderId="5" xfId="5" applyFont="1" applyFill="1" applyBorder="1" applyAlignment="1" applyProtection="1">
      <alignment horizontal="center" vertical="center" wrapText="1"/>
    </xf>
    <xf numFmtId="0" fontId="34" fillId="0" borderId="6" xfId="5" applyFont="1" applyFill="1" applyBorder="1" applyAlignment="1" applyProtection="1">
      <alignment horizontal="center" vertical="center" wrapText="1"/>
    </xf>
    <xf numFmtId="0" fontId="34" fillId="0" borderId="3" xfId="5" applyFont="1" applyFill="1" applyBorder="1" applyAlignment="1" applyProtection="1">
      <alignment horizontal="center" vertical="center" wrapText="1"/>
    </xf>
    <xf numFmtId="0" fontId="32" fillId="0" borderId="77" xfId="5" applyFont="1" applyFill="1" applyBorder="1" applyAlignment="1" applyProtection="1">
      <alignment horizontal="center" vertical="center" wrapText="1"/>
    </xf>
    <xf numFmtId="0" fontId="32" fillId="0" borderId="18" xfId="5" applyFont="1" applyFill="1" applyBorder="1" applyAlignment="1" applyProtection="1">
      <alignment horizontal="center" vertical="center" wrapText="1"/>
    </xf>
    <xf numFmtId="0" fontId="32" fillId="0" borderId="75" xfId="5" applyFont="1" applyFill="1" applyBorder="1" applyAlignment="1" applyProtection="1">
      <alignment horizontal="center" vertical="center" wrapText="1"/>
    </xf>
    <xf numFmtId="0" fontId="49" fillId="7" borderId="88" xfId="0" applyFont="1" applyFill="1" applyBorder="1" applyAlignment="1" applyProtection="1">
      <alignment horizontal="justify" vertical="center" wrapText="1"/>
      <protection locked="0"/>
    </xf>
    <xf numFmtId="0" fontId="31" fillId="5" borderId="56" xfId="0" applyFont="1" applyFill="1" applyBorder="1" applyAlignment="1" applyProtection="1">
      <alignment horizontal="center" vertical="center" wrapText="1"/>
    </xf>
    <xf numFmtId="0" fontId="31" fillId="5" borderId="58" xfId="0" applyFont="1" applyFill="1" applyBorder="1" applyAlignment="1" applyProtection="1">
      <alignment horizontal="center" vertical="center" wrapText="1"/>
    </xf>
    <xf numFmtId="0" fontId="31" fillId="5" borderId="55" xfId="0" applyFont="1" applyFill="1" applyBorder="1" applyAlignment="1" applyProtection="1">
      <alignment horizontal="center" vertical="center" wrapText="1"/>
    </xf>
    <xf numFmtId="0" fontId="31" fillId="5" borderId="88" xfId="0" applyFont="1" applyFill="1" applyBorder="1" applyAlignment="1" applyProtection="1">
      <alignment horizontal="center" vertical="center" wrapText="1"/>
    </xf>
    <xf numFmtId="0" fontId="49" fillId="12" borderId="88" xfId="0" applyFont="1" applyFill="1" applyBorder="1" applyAlignment="1" applyProtection="1">
      <alignment horizontal="left" vertical="center" wrapText="1"/>
    </xf>
    <xf numFmtId="0" fontId="31" fillId="5" borderId="13" xfId="0" applyFont="1" applyFill="1" applyBorder="1" applyAlignment="1" applyProtection="1">
      <alignment horizontal="center" vertical="center" wrapText="1"/>
    </xf>
    <xf numFmtId="0" fontId="31" fillId="5" borderId="14" xfId="0" applyFont="1" applyFill="1" applyBorder="1" applyAlignment="1" applyProtection="1">
      <alignment horizontal="center" vertical="center" wrapText="1"/>
    </xf>
    <xf numFmtId="0" fontId="31" fillId="5" borderId="57" xfId="0" applyFont="1" applyFill="1" applyBorder="1" applyAlignment="1" applyProtection="1">
      <alignment horizontal="center" vertical="center" wrapText="1"/>
    </xf>
    <xf numFmtId="0" fontId="31" fillId="5" borderId="15" xfId="0" applyFont="1" applyFill="1" applyBorder="1" applyAlignment="1" applyProtection="1">
      <alignment horizontal="center" vertical="center" wrapText="1"/>
    </xf>
    <xf numFmtId="0" fontId="31" fillId="5" borderId="0" xfId="0" applyFont="1" applyFill="1" applyBorder="1" applyAlignment="1" applyProtection="1">
      <alignment horizontal="center" vertical="center" wrapText="1"/>
    </xf>
    <xf numFmtId="0" fontId="31" fillId="5" borderId="16" xfId="0" applyFont="1" applyFill="1" applyBorder="1" applyAlignment="1" applyProtection="1">
      <alignment horizontal="center" vertical="center" wrapText="1"/>
    </xf>
    <xf numFmtId="0" fontId="50" fillId="12" borderId="56" xfId="0" applyFont="1" applyFill="1" applyBorder="1" applyAlignment="1" applyProtection="1">
      <alignment horizontal="left" vertical="center" wrapText="1"/>
    </xf>
    <xf numFmtId="0" fontId="50" fillId="12" borderId="55" xfId="0" applyFont="1" applyFill="1" applyBorder="1" applyAlignment="1" applyProtection="1">
      <alignment horizontal="left" vertical="center" wrapText="1"/>
    </xf>
    <xf numFmtId="0" fontId="50" fillId="12" borderId="56" xfId="0" applyFont="1" applyFill="1" applyBorder="1" applyAlignment="1" applyProtection="1">
      <alignment horizontal="center" vertical="center" wrapText="1"/>
    </xf>
    <xf numFmtId="0" fontId="50" fillId="12" borderId="55" xfId="0" applyFont="1" applyFill="1" applyBorder="1" applyAlignment="1" applyProtection="1">
      <alignment horizontal="center" vertical="center" wrapText="1"/>
    </xf>
    <xf numFmtId="0" fontId="32" fillId="2" borderId="1" xfId="0" applyFont="1" applyFill="1" applyBorder="1" applyAlignment="1" applyProtection="1">
      <alignment horizontal="center" vertical="center"/>
    </xf>
    <xf numFmtId="0" fontId="34" fillId="2" borderId="1" xfId="0" applyFont="1" applyFill="1" applyBorder="1" applyAlignment="1" applyProtection="1">
      <alignment horizontal="center"/>
    </xf>
    <xf numFmtId="0" fontId="39" fillId="7" borderId="5" xfId="0" applyFont="1" applyFill="1" applyBorder="1" applyAlignment="1" applyProtection="1">
      <alignment horizontal="left" vertical="center" wrapText="1"/>
      <protection locked="0"/>
    </xf>
    <xf numFmtId="0" fontId="39" fillId="7" borderId="3" xfId="0" applyFont="1" applyFill="1" applyBorder="1" applyAlignment="1" applyProtection="1">
      <alignment horizontal="left" vertical="center" wrapText="1"/>
      <protection locked="0"/>
    </xf>
    <xf numFmtId="0" fontId="38" fillId="7" borderId="25" xfId="0" applyFont="1" applyFill="1" applyBorder="1" applyAlignment="1">
      <alignment horizontal="center" vertical="center" wrapText="1"/>
    </xf>
    <xf numFmtId="0" fontId="38" fillId="7" borderId="1" xfId="0" applyFont="1" applyFill="1" applyBorder="1" applyAlignment="1">
      <alignment horizontal="center" vertical="center" wrapText="1"/>
    </xf>
    <xf numFmtId="0" fontId="39" fillId="7" borderId="1" xfId="0" applyFont="1" applyFill="1" applyBorder="1" applyAlignment="1" applyProtection="1">
      <alignment horizontal="center" vertical="center" wrapText="1"/>
      <protection locked="0"/>
    </xf>
    <xf numFmtId="0" fontId="39" fillId="7" borderId="1" xfId="0" applyFont="1" applyFill="1" applyBorder="1" applyAlignment="1" applyProtection="1">
      <alignment horizontal="left" vertical="center" wrapText="1"/>
      <protection locked="0"/>
    </xf>
    <xf numFmtId="0" fontId="31" fillId="15" borderId="25" xfId="0" applyFont="1" applyFill="1" applyBorder="1" applyAlignment="1" applyProtection="1">
      <alignment horizontal="center" vertical="center"/>
    </xf>
    <xf numFmtId="0" fontId="31" fillId="15" borderId="1" xfId="0" applyFont="1" applyFill="1" applyBorder="1" applyAlignment="1" applyProtection="1">
      <alignment horizontal="center" vertical="center"/>
    </xf>
    <xf numFmtId="0" fontId="32" fillId="12" borderId="1" xfId="0" applyFont="1" applyFill="1" applyBorder="1" applyAlignment="1" applyProtection="1">
      <alignment horizontal="center" vertical="center" wrapText="1"/>
    </xf>
    <xf numFmtId="0" fontId="32" fillId="12" borderId="25" xfId="0" applyFont="1" applyFill="1" applyBorder="1" applyAlignment="1" applyProtection="1">
      <alignment horizontal="center" vertical="center"/>
    </xf>
    <xf numFmtId="0" fontId="32" fillId="12" borderId="1" xfId="0" applyFont="1" applyFill="1" applyBorder="1" applyAlignment="1" applyProtection="1">
      <alignment horizontal="center" vertical="center"/>
    </xf>
    <xf numFmtId="0" fontId="34" fillId="12" borderId="20" xfId="0" applyFont="1" applyFill="1" applyBorder="1" applyAlignment="1" applyProtection="1">
      <alignment horizontal="center" vertical="center" wrapText="1"/>
    </xf>
    <xf numFmtId="0" fontId="34" fillId="12" borderId="21" xfId="0" applyFont="1" applyFill="1" applyBorder="1" applyAlignment="1" applyProtection="1">
      <alignment horizontal="center" vertical="center" wrapText="1"/>
    </xf>
    <xf numFmtId="0" fontId="34" fillId="12" borderId="11" xfId="0" applyFont="1" applyFill="1" applyBorder="1" applyAlignment="1" applyProtection="1">
      <alignment horizontal="center" vertical="center" wrapText="1"/>
    </xf>
    <xf numFmtId="0" fontId="34" fillId="12" borderId="8" xfId="0" applyFont="1" applyFill="1" applyBorder="1" applyAlignment="1" applyProtection="1">
      <alignment horizontal="center" vertical="center" wrapText="1"/>
    </xf>
    <xf numFmtId="0" fontId="32" fillId="12" borderId="20" xfId="0" applyFont="1" applyFill="1" applyBorder="1" applyAlignment="1" applyProtection="1">
      <alignment horizontal="center" vertical="center" wrapText="1"/>
    </xf>
    <xf numFmtId="0" fontId="32" fillId="12" borderId="21" xfId="0" applyFont="1" applyFill="1" applyBorder="1" applyAlignment="1" applyProtection="1">
      <alignment horizontal="center" vertical="center" wrapText="1"/>
    </xf>
    <xf numFmtId="0" fontId="32" fillId="12" borderId="11" xfId="0" applyFont="1" applyFill="1" applyBorder="1" applyAlignment="1" applyProtection="1">
      <alignment horizontal="center" vertical="center" wrapText="1"/>
    </xf>
    <xf numFmtId="0" fontId="32" fillId="12" borderId="8" xfId="0" applyFont="1" applyFill="1" applyBorder="1" applyAlignment="1" applyProtection="1">
      <alignment horizontal="center" vertical="center" wrapText="1"/>
    </xf>
    <xf numFmtId="0" fontId="32" fillId="12" borderId="2" xfId="0" applyFont="1" applyFill="1" applyBorder="1" applyAlignment="1" applyProtection="1">
      <alignment horizontal="center" vertical="center" wrapText="1"/>
    </xf>
    <xf numFmtId="0" fontId="32" fillId="12" borderId="4" xfId="0" applyFont="1" applyFill="1" applyBorder="1" applyAlignment="1" applyProtection="1">
      <alignment horizontal="center" vertical="center" wrapText="1"/>
    </xf>
    <xf numFmtId="0" fontId="32" fillId="0" borderId="2" xfId="5" applyFont="1" applyFill="1" applyBorder="1" applyAlignment="1" applyProtection="1">
      <alignment horizontal="center" vertical="center" wrapText="1"/>
    </xf>
    <xf numFmtId="0" fontId="32" fillId="10" borderId="18" xfId="0" applyFont="1" applyFill="1" applyBorder="1" applyAlignment="1" applyProtection="1">
      <alignment horizontal="center" vertical="center"/>
    </xf>
    <xf numFmtId="0" fontId="39" fillId="0" borderId="13" xfId="0" applyFont="1" applyFill="1" applyBorder="1" applyAlignment="1" applyProtection="1">
      <alignment horizontal="center" vertical="center"/>
    </xf>
    <xf numFmtId="0" fontId="39" fillId="0" borderId="14" xfId="0" applyFont="1" applyFill="1" applyBorder="1" applyAlignment="1" applyProtection="1">
      <alignment horizontal="center" vertical="center"/>
    </xf>
    <xf numFmtId="0" fontId="39" fillId="0" borderId="44" xfId="0" applyFont="1" applyFill="1" applyBorder="1" applyAlignment="1" applyProtection="1">
      <alignment horizontal="center" vertical="center"/>
    </xf>
    <xf numFmtId="0" fontId="39" fillId="0" borderId="15" xfId="0" applyFont="1" applyFill="1" applyBorder="1" applyAlignment="1" applyProtection="1">
      <alignment horizontal="center" vertical="center"/>
    </xf>
    <xf numFmtId="0" fontId="39" fillId="0" borderId="0" xfId="0" applyFont="1" applyFill="1" applyBorder="1" applyAlignment="1" applyProtection="1">
      <alignment horizontal="center" vertical="center"/>
    </xf>
    <xf numFmtId="0" fontId="39" fillId="0" borderId="10" xfId="0" applyFont="1" applyFill="1" applyBorder="1" applyAlignment="1" applyProtection="1">
      <alignment horizontal="center" vertical="center"/>
    </xf>
    <xf numFmtId="0" fontId="32" fillId="0" borderId="23" xfId="5" applyFont="1" applyFill="1" applyBorder="1" applyAlignment="1" applyProtection="1">
      <alignment horizontal="center" vertical="center" wrapText="1"/>
    </xf>
    <xf numFmtId="0" fontId="32" fillId="0" borderId="1" xfId="5" applyFont="1" applyFill="1" applyBorder="1" applyAlignment="1" applyProtection="1">
      <alignment horizontal="center" vertical="center" wrapText="1"/>
    </xf>
    <xf numFmtId="0" fontId="34" fillId="0" borderId="1" xfId="5" applyFont="1" applyFill="1" applyBorder="1" applyAlignment="1" applyProtection="1">
      <alignment horizontal="center" vertical="center" wrapText="1"/>
    </xf>
    <xf numFmtId="0" fontId="39" fillId="7" borderId="1" xfId="0" applyFont="1" applyFill="1" applyBorder="1" applyAlignment="1" applyProtection="1">
      <alignment horizontal="left" vertical="center"/>
      <protection locked="0"/>
    </xf>
    <xf numFmtId="0" fontId="38" fillId="7" borderId="47" xfId="0" applyFont="1" applyFill="1" applyBorder="1" applyAlignment="1" applyProtection="1">
      <alignment horizontal="left" vertical="center"/>
    </xf>
    <xf numFmtId="0" fontId="38" fillId="7" borderId="3" xfId="0" applyFont="1" applyFill="1" applyBorder="1" applyAlignment="1" applyProtection="1">
      <alignment horizontal="left" vertical="center"/>
    </xf>
    <xf numFmtId="0" fontId="39" fillId="7" borderId="5" xfId="0" applyFont="1" applyFill="1" applyBorder="1" applyAlignment="1" applyProtection="1">
      <alignment horizontal="center" vertical="center" wrapText="1"/>
    </xf>
    <xf numFmtId="0" fontId="39" fillId="7" borderId="3" xfId="0" applyFont="1" applyFill="1" applyBorder="1" applyAlignment="1" applyProtection="1">
      <alignment horizontal="center" vertical="center" wrapText="1"/>
    </xf>
    <xf numFmtId="0" fontId="31" fillId="15" borderId="26" xfId="0" applyFont="1" applyFill="1" applyBorder="1" applyAlignment="1" applyProtection="1">
      <alignment horizontal="center" vertical="center"/>
    </xf>
    <xf numFmtId="0" fontId="32" fillId="12" borderId="26" xfId="0" applyFont="1" applyFill="1" applyBorder="1" applyAlignment="1" applyProtection="1">
      <alignment horizontal="center" vertical="center" wrapText="1"/>
    </xf>
    <xf numFmtId="0" fontId="34" fillId="12" borderId="5" xfId="0" applyFont="1" applyFill="1" applyBorder="1" applyAlignment="1" applyProtection="1">
      <alignment horizontal="center" vertical="center" wrapText="1"/>
    </xf>
    <xf numFmtId="0" fontId="34" fillId="12" borderId="6" xfId="0" applyFont="1" applyFill="1" applyBorder="1" applyAlignment="1" applyProtection="1">
      <alignment horizontal="center" vertical="center" wrapText="1"/>
    </xf>
    <xf numFmtId="0" fontId="34" fillId="12" borderId="3" xfId="0" applyFont="1" applyFill="1" applyBorder="1" applyAlignment="1" applyProtection="1">
      <alignment horizontal="center" vertical="center" wrapText="1"/>
    </xf>
    <xf numFmtId="0" fontId="34" fillId="12" borderId="2" xfId="0" applyFont="1" applyFill="1" applyBorder="1" applyAlignment="1" applyProtection="1">
      <alignment horizontal="center" vertical="center" wrapText="1"/>
    </xf>
    <xf numFmtId="0" fontId="34" fillId="12" borderId="4" xfId="0" applyFont="1" applyFill="1" applyBorder="1" applyAlignment="1" applyProtection="1">
      <alignment horizontal="center" vertical="center" wrapText="1"/>
    </xf>
    <xf numFmtId="0" fontId="31" fillId="11" borderId="20" xfId="5" applyFont="1" applyFill="1" applyBorder="1" applyAlignment="1" applyProtection="1">
      <alignment horizontal="center" vertical="center" wrapText="1"/>
    </xf>
    <xf numFmtId="0" fontId="31" fillId="11" borderId="9" xfId="5" applyFont="1" applyFill="1" applyBorder="1" applyAlignment="1" applyProtection="1">
      <alignment horizontal="center" vertical="center" wrapText="1"/>
    </xf>
    <xf numFmtId="0" fontId="39" fillId="0" borderId="27" xfId="5" applyFont="1" applyFill="1" applyBorder="1" applyAlignment="1" applyProtection="1">
      <alignment horizontal="center" vertical="center" wrapText="1"/>
    </xf>
    <xf numFmtId="0" fontId="39" fillId="0" borderId="16" xfId="5" applyFont="1" applyFill="1" applyBorder="1" applyAlignment="1" applyProtection="1">
      <alignment horizontal="center" vertical="center" wrapText="1"/>
    </xf>
    <xf numFmtId="0" fontId="34" fillId="0" borderId="2" xfId="5" applyFont="1" applyFill="1" applyBorder="1" applyAlignment="1" applyProtection="1">
      <alignment horizontal="center" vertical="center" wrapText="1"/>
    </xf>
    <xf numFmtId="0" fontId="39" fillId="2" borderId="1" xfId="0" applyFont="1" applyFill="1" applyBorder="1" applyAlignment="1" applyProtection="1">
      <alignment horizontal="center" vertical="center" wrapText="1"/>
    </xf>
    <xf numFmtId="0" fontId="34" fillId="2" borderId="5" xfId="0" applyFont="1" applyFill="1" applyBorder="1" applyAlignment="1" applyProtection="1">
      <alignment horizontal="center" vertical="center" wrapText="1"/>
    </xf>
    <xf numFmtId="0" fontId="34" fillId="2" borderId="3" xfId="0" applyFont="1" applyFill="1" applyBorder="1" applyAlignment="1" applyProtection="1">
      <alignment horizontal="center" vertical="center" wrapText="1"/>
    </xf>
    <xf numFmtId="0" fontId="39" fillId="2" borderId="11" xfId="0" applyFont="1" applyFill="1" applyBorder="1" applyAlignment="1" applyProtection="1">
      <alignment horizontal="center" vertical="center" wrapText="1"/>
    </xf>
    <xf numFmtId="0" fontId="39" fillId="2" borderId="8" xfId="0" applyFont="1" applyFill="1" applyBorder="1" applyAlignment="1" applyProtection="1">
      <alignment horizontal="center" vertical="center" wrapText="1"/>
    </xf>
    <xf numFmtId="0" fontId="31" fillId="5" borderId="74" xfId="0" applyFont="1" applyFill="1" applyBorder="1" applyAlignment="1" applyProtection="1">
      <alignment horizontal="center" vertical="center"/>
    </xf>
    <xf numFmtId="0" fontId="31" fillId="5" borderId="68" xfId="0" applyFont="1" applyFill="1" applyBorder="1" applyAlignment="1" applyProtection="1">
      <alignment horizontal="center" vertical="center"/>
    </xf>
    <xf numFmtId="0" fontId="31" fillId="5" borderId="90" xfId="0" applyFont="1" applyFill="1" applyBorder="1" applyAlignment="1" applyProtection="1">
      <alignment horizontal="center" vertical="center"/>
    </xf>
    <xf numFmtId="0" fontId="39" fillId="0" borderId="69" xfId="0" applyFont="1" applyFill="1" applyBorder="1" applyAlignment="1" applyProtection="1">
      <alignment horizontal="center" vertical="center"/>
    </xf>
    <xf numFmtId="0" fontId="39" fillId="0" borderId="71" xfId="0" applyFont="1" applyFill="1" applyBorder="1" applyAlignment="1" applyProtection="1">
      <alignment horizontal="center" vertical="center"/>
    </xf>
    <xf numFmtId="0" fontId="39" fillId="0" borderId="39" xfId="0" applyFont="1" applyFill="1" applyBorder="1" applyAlignment="1" applyProtection="1">
      <alignment horizontal="center" vertical="center"/>
    </xf>
    <xf numFmtId="0" fontId="31" fillId="11" borderId="34" xfId="5" applyFont="1" applyFill="1" applyBorder="1" applyAlignment="1" applyProtection="1">
      <alignment horizontal="center" vertical="center" wrapText="1"/>
    </xf>
    <xf numFmtId="0" fontId="32" fillId="0" borderId="34" xfId="5" applyFont="1" applyFill="1" applyBorder="1" applyAlignment="1" applyProtection="1">
      <alignment horizontal="center" vertical="center" wrapText="1"/>
    </xf>
    <xf numFmtId="0" fontId="31" fillId="11" borderId="10" xfId="5" applyFont="1" applyFill="1" applyBorder="1" applyAlignment="1" applyProtection="1">
      <alignment horizontal="center" vertical="center" wrapText="1"/>
    </xf>
    <xf numFmtId="0" fontId="44" fillId="2" borderId="39" xfId="0" applyFont="1" applyFill="1" applyBorder="1" applyAlignment="1" applyProtection="1">
      <alignment horizontal="center" vertical="center" wrapText="1"/>
    </xf>
    <xf numFmtId="0" fontId="44" fillId="2" borderId="40" xfId="0" applyFont="1" applyFill="1" applyBorder="1" applyAlignment="1" applyProtection="1">
      <alignment horizontal="center" vertical="center" wrapText="1"/>
    </xf>
    <xf numFmtId="0" fontId="32" fillId="12" borderId="93" xfId="0" applyFont="1" applyFill="1" applyBorder="1" applyAlignment="1" applyProtection="1">
      <alignment horizontal="center" vertical="center" wrapText="1"/>
    </xf>
    <xf numFmtId="0" fontId="32" fillId="12" borderId="95" xfId="0" applyFont="1" applyFill="1" applyBorder="1" applyAlignment="1" applyProtection="1">
      <alignment horizontal="center" vertical="center" wrapText="1"/>
    </xf>
    <xf numFmtId="0" fontId="32" fillId="12" borderId="100" xfId="0" applyFont="1" applyFill="1" applyBorder="1" applyAlignment="1" applyProtection="1">
      <alignment horizontal="center" vertical="center" wrapText="1"/>
    </xf>
    <xf numFmtId="0" fontId="32" fillId="12" borderId="80" xfId="0" applyFont="1" applyFill="1" applyBorder="1" applyAlignment="1" applyProtection="1">
      <alignment horizontal="center" vertical="center" wrapText="1"/>
    </xf>
    <xf numFmtId="0" fontId="32" fillId="12" borderId="87" xfId="0" applyFont="1" applyFill="1" applyBorder="1" applyAlignment="1" applyProtection="1">
      <alignment horizontal="center" vertical="center" wrapText="1"/>
    </xf>
    <xf numFmtId="0" fontId="34" fillId="12" borderId="73" xfId="0" applyFont="1" applyFill="1" applyBorder="1" applyAlignment="1" applyProtection="1">
      <alignment horizontal="center" vertical="center" wrapText="1"/>
    </xf>
    <xf numFmtId="0" fontId="32" fillId="12" borderId="69" xfId="0" applyFont="1" applyFill="1" applyBorder="1" applyAlignment="1" applyProtection="1">
      <alignment horizontal="center" vertical="center" wrapText="1"/>
    </xf>
    <xf numFmtId="0" fontId="32" fillId="12" borderId="32" xfId="0" applyFont="1" applyFill="1" applyBorder="1" applyAlignment="1" applyProtection="1">
      <alignment horizontal="center" vertical="center" wrapText="1"/>
    </xf>
    <xf numFmtId="0" fontId="32" fillId="12" borderId="72" xfId="0" applyFont="1" applyFill="1" applyBorder="1" applyAlignment="1" applyProtection="1">
      <alignment horizontal="center" vertical="center" wrapText="1"/>
    </xf>
    <xf numFmtId="0" fontId="32" fillId="12" borderId="38" xfId="0" applyFont="1" applyFill="1" applyBorder="1" applyAlignment="1" applyProtection="1">
      <alignment horizontal="center" vertical="center" wrapText="1"/>
    </xf>
    <xf numFmtId="0" fontId="32" fillId="12" borderId="70" xfId="0" applyFont="1" applyFill="1" applyBorder="1" applyAlignment="1" applyProtection="1">
      <alignment horizontal="center" vertical="center" wrapText="1"/>
    </xf>
    <xf numFmtId="0" fontId="32" fillId="12" borderId="7" xfId="0" applyFont="1" applyFill="1" applyBorder="1" applyAlignment="1" applyProtection="1">
      <alignment horizontal="center" vertical="center" wrapText="1"/>
    </xf>
    <xf numFmtId="0" fontId="32" fillId="12" borderId="12" xfId="0" applyFont="1" applyFill="1" applyBorder="1" applyAlignment="1" applyProtection="1">
      <alignment horizontal="center" vertical="center" wrapText="1"/>
    </xf>
    <xf numFmtId="0" fontId="34" fillId="12" borderId="85" xfId="0" applyFont="1" applyFill="1" applyBorder="1" applyAlignment="1" applyProtection="1">
      <alignment horizontal="center" vertical="center" wrapText="1"/>
    </xf>
    <xf numFmtId="0" fontId="34" fillId="12" borderId="97" xfId="0" applyFont="1" applyFill="1" applyBorder="1" applyAlignment="1" applyProtection="1">
      <alignment horizontal="center" vertical="center" wrapText="1"/>
    </xf>
    <xf numFmtId="0" fontId="32" fillId="12" borderId="33" xfId="0" applyFont="1" applyFill="1" applyBorder="1" applyAlignment="1" applyProtection="1">
      <alignment horizontal="center" vertical="center" wrapText="1"/>
    </xf>
    <xf numFmtId="0" fontId="32" fillId="12" borderId="34" xfId="0" applyFont="1" applyFill="1" applyBorder="1" applyAlignment="1" applyProtection="1">
      <alignment horizontal="center" vertical="center" wrapText="1"/>
    </xf>
    <xf numFmtId="0" fontId="32" fillId="12" borderId="35" xfId="0" applyFont="1" applyFill="1" applyBorder="1" applyAlignment="1" applyProtection="1">
      <alignment horizontal="center" vertical="center" wrapText="1"/>
    </xf>
    <xf numFmtId="0" fontId="32" fillId="12" borderId="101" xfId="0" applyFont="1" applyFill="1" applyBorder="1" applyAlignment="1" applyProtection="1">
      <alignment horizontal="center" vertical="center" wrapText="1"/>
    </xf>
    <xf numFmtId="0" fontId="32" fillId="12" borderId="102" xfId="0" applyFont="1" applyFill="1" applyBorder="1" applyAlignment="1" applyProtection="1">
      <alignment horizontal="center" vertical="center" wrapText="1"/>
    </xf>
    <xf numFmtId="0" fontId="32" fillId="12" borderId="103" xfId="0" applyFont="1" applyFill="1" applyBorder="1" applyAlignment="1" applyProtection="1">
      <alignment horizontal="center" vertical="center" wrapText="1"/>
    </xf>
    <xf numFmtId="0" fontId="32" fillId="12" borderId="69" xfId="0" applyFont="1" applyFill="1" applyBorder="1" applyAlignment="1" applyProtection="1">
      <alignment horizontal="center" vertical="center"/>
    </xf>
    <xf numFmtId="0" fontId="32" fillId="12" borderId="39" xfId="0" applyFont="1" applyFill="1" applyBorder="1" applyAlignment="1" applyProtection="1">
      <alignment horizontal="center" vertical="center"/>
    </xf>
    <xf numFmtId="0" fontId="32" fillId="12" borderId="78" xfId="0" applyFont="1" applyFill="1" applyBorder="1" applyAlignment="1" applyProtection="1">
      <alignment horizontal="center" vertical="center" wrapText="1"/>
    </xf>
    <xf numFmtId="0" fontId="32" fillId="12" borderId="79" xfId="0" applyFont="1" applyFill="1" applyBorder="1" applyAlignment="1" applyProtection="1">
      <alignment horizontal="center" vertical="center" wrapText="1"/>
    </xf>
    <xf numFmtId="0" fontId="32" fillId="12" borderId="9" xfId="0" applyFont="1" applyFill="1" applyBorder="1" applyAlignment="1" applyProtection="1">
      <alignment horizontal="center" vertical="center" wrapText="1"/>
    </xf>
    <xf numFmtId="0" fontId="32" fillId="12" borderId="40" xfId="0" applyFont="1" applyFill="1" applyBorder="1" applyAlignment="1" applyProtection="1">
      <alignment horizontal="center" vertical="center" wrapText="1"/>
    </xf>
    <xf numFmtId="0" fontId="32" fillId="12" borderId="67" xfId="0" applyFont="1" applyFill="1" applyBorder="1" applyAlignment="1" applyProtection="1">
      <alignment horizontal="center" vertical="center" wrapText="1"/>
    </xf>
    <xf numFmtId="0" fontId="32" fillId="12" borderId="86" xfId="0" applyFont="1" applyFill="1" applyBorder="1" applyAlignment="1" applyProtection="1">
      <alignment horizontal="center" vertical="center" wrapText="1"/>
    </xf>
    <xf numFmtId="0" fontId="32" fillId="12" borderId="92" xfId="0" applyFont="1" applyFill="1" applyBorder="1" applyAlignment="1" applyProtection="1">
      <alignment horizontal="center" vertical="center" wrapText="1"/>
    </xf>
    <xf numFmtId="0" fontId="32" fillId="12" borderId="88" xfId="0" applyFont="1" applyFill="1" applyBorder="1" applyAlignment="1" applyProtection="1">
      <alignment horizontal="center" vertical="center" wrapText="1"/>
    </xf>
    <xf numFmtId="0" fontId="32" fillId="12" borderId="99" xfId="0" applyFont="1" applyFill="1" applyBorder="1" applyAlignment="1" applyProtection="1">
      <alignment horizontal="center" vertical="center" wrapText="1"/>
    </xf>
    <xf numFmtId="0" fontId="32" fillId="12" borderId="91" xfId="0" applyFont="1" applyFill="1" applyBorder="1" applyAlignment="1" applyProtection="1">
      <alignment horizontal="center" vertical="center" wrapText="1"/>
    </xf>
    <xf numFmtId="0" fontId="32" fillId="12" borderId="94" xfId="0" applyFont="1" applyFill="1" applyBorder="1" applyAlignment="1" applyProtection="1">
      <alignment horizontal="center" vertical="center" wrapText="1"/>
    </xf>
    <xf numFmtId="0" fontId="32" fillId="12" borderId="98" xfId="0" applyFont="1" applyFill="1" applyBorder="1" applyAlignment="1" applyProtection="1">
      <alignment horizontal="center" vertical="center" wrapText="1"/>
    </xf>
    <xf numFmtId="0" fontId="32" fillId="12" borderId="81" xfId="0" applyFont="1" applyFill="1" applyBorder="1" applyAlignment="1" applyProtection="1">
      <alignment horizontal="center" vertical="center" wrapText="1"/>
    </xf>
    <xf numFmtId="0" fontId="32" fillId="12" borderId="82" xfId="0" applyFont="1" applyFill="1" applyBorder="1" applyAlignment="1" applyProtection="1">
      <alignment horizontal="center" vertical="center" wrapText="1"/>
    </xf>
    <xf numFmtId="0" fontId="32" fillId="12" borderId="83" xfId="0" applyFont="1" applyFill="1" applyBorder="1" applyAlignment="1" applyProtection="1">
      <alignment horizontal="center" vertical="center" wrapText="1"/>
    </xf>
    <xf numFmtId="0" fontId="34" fillId="12" borderId="12" xfId="0" applyFont="1" applyFill="1" applyBorder="1" applyAlignment="1" applyProtection="1">
      <alignment horizontal="center" vertical="center" wrapText="1"/>
    </xf>
    <xf numFmtId="0" fontId="31" fillId="5" borderId="96" xfId="0" applyFont="1" applyFill="1" applyBorder="1" applyAlignment="1" applyProtection="1">
      <alignment horizontal="center" vertical="center" wrapText="1"/>
    </xf>
    <xf numFmtId="0" fontId="31" fillId="5" borderId="51" xfId="0" applyFont="1" applyFill="1" applyBorder="1" applyAlignment="1" applyProtection="1">
      <alignment horizontal="center" vertical="center" wrapText="1"/>
    </xf>
    <xf numFmtId="0" fontId="31" fillId="5" borderId="52" xfId="0" applyFont="1" applyFill="1" applyBorder="1" applyAlignment="1" applyProtection="1">
      <alignment horizontal="center" vertical="center" wrapText="1"/>
    </xf>
    <xf numFmtId="0" fontId="32" fillId="10" borderId="56" xfId="0" applyFont="1" applyFill="1" applyBorder="1" applyAlignment="1" applyProtection="1">
      <alignment horizontal="center" vertical="center" wrapText="1"/>
    </xf>
    <xf numFmtId="0" fontId="32" fillId="10" borderId="58" xfId="0" applyFont="1" applyFill="1" applyBorder="1" applyAlignment="1" applyProtection="1">
      <alignment horizontal="center" vertical="center" wrapText="1"/>
    </xf>
    <xf numFmtId="0" fontId="32" fillId="10" borderId="55" xfId="0" applyFont="1" applyFill="1" applyBorder="1" applyAlignment="1" applyProtection="1">
      <alignment horizontal="center" vertical="center" wrapText="1"/>
    </xf>
    <xf numFmtId="0" fontId="39" fillId="0" borderId="17" xfId="0" applyFont="1" applyFill="1" applyBorder="1" applyAlignment="1" applyProtection="1">
      <alignment horizontal="center" vertical="center"/>
    </xf>
    <xf numFmtId="0" fontId="39" fillId="0" borderId="18" xfId="0" applyFont="1" applyFill="1" applyBorder="1" applyAlignment="1" applyProtection="1">
      <alignment horizontal="center" vertical="center"/>
    </xf>
    <xf numFmtId="0" fontId="39" fillId="0" borderId="75" xfId="0" applyFont="1" applyFill="1" applyBorder="1" applyAlignment="1" applyProtection="1">
      <alignment horizontal="center" vertical="center"/>
    </xf>
    <xf numFmtId="0" fontId="31" fillId="11" borderId="51" xfId="5" applyFont="1" applyFill="1" applyBorder="1" applyAlignment="1" applyProtection="1">
      <alignment horizontal="center" vertical="center" wrapText="1"/>
    </xf>
    <xf numFmtId="0" fontId="38" fillId="0" borderId="51" xfId="5" applyFont="1" applyFill="1" applyBorder="1" applyAlignment="1" applyProtection="1">
      <alignment horizontal="center" vertical="center" wrapText="1"/>
    </xf>
    <xf numFmtId="0" fontId="31" fillId="0" borderId="51" xfId="5" applyFont="1" applyFill="1" applyBorder="1" applyAlignment="1" applyProtection="1">
      <alignment horizontal="center" vertical="center" wrapText="1"/>
    </xf>
    <xf numFmtId="0" fontId="31" fillId="0" borderId="52" xfId="5" applyFont="1" applyFill="1" applyBorder="1" applyAlignment="1" applyProtection="1">
      <alignment horizontal="center" vertical="center" wrapText="1"/>
    </xf>
    <xf numFmtId="0" fontId="31" fillId="11" borderId="6" xfId="5" applyFont="1" applyFill="1" applyBorder="1" applyAlignment="1" applyProtection="1">
      <alignment horizontal="center" vertical="center" wrapText="1"/>
    </xf>
    <xf numFmtId="0" fontId="31" fillId="0" borderId="6" xfId="5" applyFont="1" applyFill="1" applyBorder="1" applyAlignment="1" applyProtection="1">
      <alignment horizontal="center" vertical="center" wrapText="1"/>
    </xf>
    <xf numFmtId="0" fontId="31" fillId="0" borderId="46" xfId="5" applyFont="1" applyFill="1" applyBorder="1" applyAlignment="1" applyProtection="1">
      <alignment horizontal="center" vertical="center" wrapText="1"/>
    </xf>
    <xf numFmtId="0" fontId="31" fillId="0" borderId="18" xfId="5" applyFont="1" applyFill="1" applyBorder="1" applyAlignment="1" applyProtection="1">
      <alignment horizontal="center" vertical="center" wrapText="1"/>
    </xf>
    <xf numFmtId="0" fontId="31" fillId="0" borderId="19" xfId="5" applyFont="1" applyFill="1" applyBorder="1" applyAlignment="1" applyProtection="1">
      <alignment horizontal="center" vertical="center" wrapText="1"/>
    </xf>
    <xf numFmtId="0" fontId="31" fillId="11" borderId="63" xfId="5" applyFont="1" applyFill="1" applyBorder="1" applyAlignment="1" applyProtection="1">
      <alignment horizontal="center" vertical="center" wrapText="1"/>
    </xf>
    <xf numFmtId="0" fontId="31" fillId="11" borderId="65" xfId="5" applyFont="1" applyFill="1" applyBorder="1" applyAlignment="1" applyProtection="1">
      <alignment horizontal="center" vertical="center" wrapText="1"/>
    </xf>
    <xf numFmtId="0" fontId="32" fillId="0" borderId="63" xfId="5" applyFont="1" applyFill="1" applyBorder="1" applyAlignment="1" applyProtection="1">
      <alignment horizontal="center" vertical="center" wrapText="1"/>
    </xf>
    <xf numFmtId="0" fontId="32" fillId="0" borderId="64" xfId="5" applyFont="1" applyFill="1" applyBorder="1" applyAlignment="1" applyProtection="1">
      <alignment horizontal="center" vertical="center" wrapText="1"/>
    </xf>
    <xf numFmtId="0" fontId="32" fillId="0" borderId="65" xfId="5" applyFont="1" applyFill="1" applyBorder="1" applyAlignment="1" applyProtection="1">
      <alignment horizontal="center" vertical="center" wrapText="1"/>
    </xf>
    <xf numFmtId="0" fontId="34" fillId="0" borderId="90" xfId="0" applyFont="1" applyBorder="1" applyAlignment="1" applyProtection="1">
      <alignment horizontal="center" vertical="center" textRotation="90"/>
    </xf>
    <xf numFmtId="0" fontId="34" fillId="0" borderId="49" xfId="0" applyFont="1" applyBorder="1" applyAlignment="1" applyProtection="1">
      <alignment horizontal="center" vertical="center" textRotation="90"/>
    </xf>
    <xf numFmtId="0" fontId="34" fillId="0" borderId="68" xfId="0" applyFont="1" applyFill="1" applyBorder="1" applyAlignment="1" applyProtection="1">
      <alignment horizontal="center" vertical="center" textRotation="90"/>
    </xf>
    <xf numFmtId="0" fontId="34" fillId="0" borderId="4" xfId="0" applyFont="1" applyFill="1" applyBorder="1" applyAlignment="1" applyProtection="1">
      <alignment horizontal="center" vertical="center" textRotation="90"/>
    </xf>
    <xf numFmtId="0" fontId="34" fillId="0" borderId="68" xfId="0" applyFont="1" applyBorder="1" applyAlignment="1" applyProtection="1">
      <alignment horizontal="center" vertical="center" textRotation="90"/>
    </xf>
    <xf numFmtId="0" fontId="34" fillId="0" borderId="4" xfId="0" applyFont="1" applyBorder="1" applyAlignment="1" applyProtection="1">
      <alignment horizontal="center" vertical="center" textRotation="90"/>
    </xf>
    <xf numFmtId="0" fontId="34" fillId="0" borderId="68" xfId="0" applyFont="1" applyBorder="1" applyAlignment="1" applyProtection="1">
      <alignment horizontal="center" vertical="center"/>
    </xf>
    <xf numFmtId="0" fontId="34" fillId="0" borderId="4" xfId="0" applyFont="1" applyBorder="1" applyAlignment="1" applyProtection="1">
      <alignment horizontal="center" vertical="center"/>
    </xf>
    <xf numFmtId="0" fontId="34" fillId="0" borderId="68" xfId="0" applyFont="1" applyFill="1" applyBorder="1" applyAlignment="1" applyProtection="1">
      <alignment horizontal="center" vertical="center" wrapText="1"/>
      <protection locked="0"/>
    </xf>
    <xf numFmtId="0" fontId="34" fillId="0" borderId="4" xfId="0" applyFont="1" applyFill="1" applyBorder="1" applyAlignment="1" applyProtection="1">
      <alignment horizontal="center" vertical="center" wrapText="1"/>
      <protection locked="0"/>
    </xf>
    <xf numFmtId="0" fontId="34" fillId="0" borderId="68" xfId="0" applyFont="1" applyBorder="1" applyAlignment="1" applyProtection="1">
      <alignment horizontal="center" vertical="center" wrapText="1"/>
    </xf>
    <xf numFmtId="0" fontId="34" fillId="0" borderId="4" xfId="0" applyFont="1" applyBorder="1" applyAlignment="1" applyProtection="1">
      <alignment horizontal="center" vertical="center" wrapText="1"/>
    </xf>
    <xf numFmtId="0" fontId="34" fillId="0" borderId="68" xfId="0" applyFont="1" applyFill="1" applyBorder="1" applyAlignment="1" applyProtection="1">
      <alignment horizontal="center" vertical="center" wrapText="1"/>
    </xf>
    <xf numFmtId="0" fontId="34" fillId="0" borderId="4" xfId="0" applyFont="1" applyFill="1" applyBorder="1" applyAlignment="1" applyProtection="1">
      <alignment horizontal="center" vertical="center" wrapText="1"/>
    </xf>
    <xf numFmtId="0" fontId="31" fillId="5" borderId="74" xfId="0" applyFont="1" applyFill="1" applyBorder="1" applyAlignment="1" applyProtection="1">
      <alignment horizontal="center" vertical="center" wrapText="1"/>
    </xf>
    <xf numFmtId="0" fontId="31" fillId="5" borderId="54" xfId="0" applyFont="1" applyFill="1" applyBorder="1" applyAlignment="1" applyProtection="1">
      <alignment horizontal="center" vertical="center" wrapText="1"/>
    </xf>
    <xf numFmtId="0" fontId="34" fillId="0" borderId="68" xfId="0" applyFont="1" applyFill="1" applyBorder="1" applyAlignment="1" applyProtection="1">
      <alignment horizontal="center" vertical="center"/>
      <protection locked="0"/>
    </xf>
    <xf numFmtId="0" fontId="34" fillId="0" borderId="4" xfId="0" applyFont="1" applyFill="1" applyBorder="1" applyAlignment="1" applyProtection="1">
      <alignment horizontal="center" vertical="center"/>
      <protection locked="0"/>
    </xf>
    <xf numFmtId="0" fontId="32" fillId="0" borderId="74" xfId="0" applyFont="1" applyBorder="1" applyAlignment="1" applyProtection="1">
      <alignment horizontal="center" vertical="center"/>
      <protection locked="0"/>
    </xf>
    <xf numFmtId="0" fontId="32" fillId="0" borderId="54" xfId="0" applyFont="1" applyBorder="1" applyAlignment="1" applyProtection="1">
      <alignment horizontal="center" vertical="center"/>
      <protection locked="0"/>
    </xf>
    <xf numFmtId="0" fontId="11" fillId="5" borderId="5" xfId="0" applyFont="1" applyFill="1" applyBorder="1" applyAlignment="1" applyProtection="1">
      <alignment horizontal="center" vertical="center" wrapText="1"/>
      <protection locked="0"/>
    </xf>
    <xf numFmtId="0" fontId="11" fillId="5" borderId="3" xfId="0" applyFont="1" applyFill="1" applyBorder="1" applyAlignment="1" applyProtection="1">
      <alignment horizontal="center" vertical="center" wrapText="1"/>
      <protection locked="0"/>
    </xf>
    <xf numFmtId="0" fontId="14" fillId="7" borderId="5" xfId="0" applyFont="1" applyFill="1" applyBorder="1" applyAlignment="1" applyProtection="1">
      <alignment horizontal="center" vertical="center" wrapText="1"/>
      <protection locked="0"/>
    </xf>
    <xf numFmtId="0" fontId="14" fillId="7" borderId="3" xfId="0" applyFont="1" applyFill="1" applyBorder="1" applyAlignment="1" applyProtection="1">
      <alignment horizontal="center" vertical="center" wrapText="1"/>
      <protection locked="0"/>
    </xf>
    <xf numFmtId="0" fontId="6" fillId="0" borderId="59" xfId="0" applyFont="1" applyFill="1" applyBorder="1" applyAlignment="1" applyProtection="1">
      <alignment horizontal="center" vertical="center"/>
      <protection locked="0"/>
    </xf>
    <xf numFmtId="0" fontId="6" fillId="0" borderId="23" xfId="0" applyFont="1" applyFill="1" applyBorder="1" applyAlignment="1" applyProtection="1">
      <alignment horizontal="center" vertical="center"/>
      <protection locked="0"/>
    </xf>
    <xf numFmtId="0" fontId="6" fillId="0" borderId="25"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6" fillId="0" borderId="53"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0" fontId="7" fillId="11" borderId="23" xfId="5" applyFont="1" applyFill="1" applyBorder="1" applyAlignment="1" applyProtection="1">
      <alignment horizontal="center" vertical="center" wrapText="1"/>
      <protection locked="0"/>
    </xf>
    <xf numFmtId="0" fontId="7" fillId="11" borderId="1" xfId="5" applyFont="1" applyFill="1" applyBorder="1" applyAlignment="1" applyProtection="1">
      <alignment horizontal="center" vertical="center" wrapText="1"/>
      <protection locked="0"/>
    </xf>
    <xf numFmtId="0" fontId="7" fillId="11" borderId="2" xfId="5" applyFont="1" applyFill="1" applyBorder="1" applyAlignment="1" applyProtection="1">
      <alignment horizontal="center" vertical="center" wrapText="1"/>
      <protection locked="0"/>
    </xf>
    <xf numFmtId="0" fontId="8" fillId="0" borderId="45" xfId="5" applyFont="1" applyFill="1" applyBorder="1" applyAlignment="1" applyProtection="1">
      <alignment horizontal="center" vertical="center" wrapText="1"/>
    </xf>
    <xf numFmtId="0" fontId="8" fillId="0" borderId="51" xfId="5" applyFont="1" applyFill="1" applyBorder="1" applyAlignment="1" applyProtection="1">
      <alignment horizontal="center" vertical="center" wrapText="1"/>
    </xf>
    <xf numFmtId="0" fontId="8" fillId="0" borderId="50" xfId="5" applyFont="1" applyFill="1" applyBorder="1" applyAlignment="1" applyProtection="1">
      <alignment horizontal="center" vertical="center" wrapText="1"/>
    </xf>
    <xf numFmtId="0" fontId="8" fillId="0" borderId="5" xfId="5" applyFont="1" applyFill="1" applyBorder="1" applyAlignment="1" applyProtection="1">
      <alignment horizontal="center" vertical="center" wrapText="1"/>
    </xf>
    <xf numFmtId="0" fontId="10" fillId="0" borderId="6" xfId="5" applyFont="1" applyFill="1" applyBorder="1" applyAlignment="1" applyProtection="1">
      <alignment horizontal="center" vertical="center" wrapText="1"/>
    </xf>
    <xf numFmtId="0" fontId="10" fillId="0" borderId="3" xfId="5" applyFont="1" applyFill="1" applyBorder="1" applyAlignment="1" applyProtection="1">
      <alignment horizontal="center" vertical="center" wrapText="1"/>
    </xf>
    <xf numFmtId="0" fontId="8" fillId="0" borderId="63" xfId="5" applyFont="1" applyFill="1" applyBorder="1" applyAlignment="1" applyProtection="1">
      <alignment horizontal="center" vertical="center" wrapText="1"/>
    </xf>
    <xf numFmtId="0" fontId="8" fillId="0" borderId="64" xfId="5" applyFont="1" applyFill="1" applyBorder="1" applyAlignment="1" applyProtection="1">
      <alignment horizontal="center" vertical="center" wrapText="1"/>
    </xf>
    <xf numFmtId="0" fontId="8" fillId="0" borderId="65" xfId="5" applyFont="1" applyFill="1" applyBorder="1" applyAlignment="1" applyProtection="1">
      <alignment horizontal="center" vertical="center" wrapText="1"/>
    </xf>
    <xf numFmtId="0" fontId="16" fillId="10" borderId="58" xfId="0" applyFont="1" applyFill="1" applyBorder="1" applyAlignment="1" applyProtection="1">
      <alignment horizontal="center" vertical="center"/>
      <protection locked="0"/>
    </xf>
    <xf numFmtId="0" fontId="9" fillId="2" borderId="15" xfId="0" applyFont="1" applyFill="1" applyBorder="1" applyAlignment="1" applyProtection="1">
      <alignment horizontal="center" vertical="center" wrapText="1"/>
      <protection locked="0"/>
    </xf>
    <xf numFmtId="0" fontId="9" fillId="2" borderId="0" xfId="0" applyFont="1" applyFill="1" applyBorder="1" applyAlignment="1" applyProtection="1">
      <alignment horizontal="center" vertical="center" wrapText="1"/>
      <protection locked="0"/>
    </xf>
    <xf numFmtId="0" fontId="9" fillId="2" borderId="16" xfId="0" applyFont="1" applyFill="1" applyBorder="1" applyAlignment="1" applyProtection="1">
      <alignment horizontal="center" vertical="center" wrapText="1"/>
      <protection locked="0"/>
    </xf>
    <xf numFmtId="0" fontId="27" fillId="9" borderId="7" xfId="0" applyFont="1" applyFill="1" applyBorder="1" applyAlignment="1" applyProtection="1">
      <alignment horizontal="center" vertical="center" wrapText="1"/>
      <protection locked="0"/>
    </xf>
    <xf numFmtId="0" fontId="27" fillId="9" borderId="28" xfId="0" applyFont="1" applyFill="1" applyBorder="1" applyAlignment="1" applyProtection="1">
      <alignment horizontal="center" vertical="center" wrapText="1"/>
      <protection locked="0"/>
    </xf>
    <xf numFmtId="0" fontId="8" fillId="0" borderId="1" xfId="5" applyFont="1" applyFill="1" applyBorder="1" applyAlignment="1" applyProtection="1">
      <alignment horizontal="center" vertical="center" wrapText="1"/>
      <protection locked="0"/>
    </xf>
    <xf numFmtId="0" fontId="27" fillId="21" borderId="104" xfId="0" applyFont="1" applyFill="1" applyBorder="1" applyAlignment="1" applyProtection="1">
      <alignment horizontal="center" vertical="center" wrapText="1"/>
      <protection locked="0"/>
    </xf>
    <xf numFmtId="0" fontId="27" fillId="21" borderId="7" xfId="0" applyFont="1" applyFill="1" applyBorder="1" applyAlignment="1" applyProtection="1">
      <alignment horizontal="center" vertical="center" wrapText="1"/>
      <protection locked="0"/>
    </xf>
    <xf numFmtId="0" fontId="27" fillId="21" borderId="28" xfId="0" applyFont="1" applyFill="1" applyBorder="1" applyAlignment="1" applyProtection="1">
      <alignment horizontal="center" vertical="center" wrapText="1"/>
      <protection locked="0"/>
    </xf>
    <xf numFmtId="0" fontId="16" fillId="10" borderId="1" xfId="0" applyFont="1" applyFill="1" applyBorder="1" applyAlignment="1" applyProtection="1">
      <alignment horizontal="center" vertical="center"/>
      <protection locked="0"/>
    </xf>
    <xf numFmtId="0" fontId="28" fillId="0" borderId="1" xfId="5" applyFont="1" applyFill="1" applyBorder="1" applyAlignment="1" applyProtection="1">
      <alignment horizontal="center" vertical="center" wrapText="1"/>
      <protection locked="0"/>
    </xf>
    <xf numFmtId="0" fontId="7" fillId="0" borderId="1" xfId="5" applyFont="1" applyFill="1" applyBorder="1" applyAlignment="1" applyProtection="1">
      <alignment horizontal="center" vertical="center" wrapText="1"/>
      <protection locked="0"/>
    </xf>
    <xf numFmtId="0" fontId="36" fillId="6" borderId="23" xfId="0" applyFont="1" applyFill="1" applyBorder="1" applyAlignment="1" applyProtection="1">
      <alignment horizontal="center" vertical="center" wrapText="1"/>
      <protection locked="0"/>
    </xf>
    <xf numFmtId="0" fontId="36" fillId="6" borderId="61" xfId="0" applyFont="1" applyFill="1" applyBorder="1" applyAlignment="1" applyProtection="1">
      <alignment horizontal="center" vertical="center" wrapText="1"/>
      <protection locked="0"/>
    </xf>
    <xf numFmtId="0" fontId="36" fillId="23" borderId="23" xfId="0" applyFont="1" applyFill="1" applyBorder="1" applyAlignment="1" applyProtection="1">
      <alignment horizontal="center" vertical="center" wrapText="1"/>
      <protection locked="0"/>
    </xf>
    <xf numFmtId="0" fontId="36" fillId="23" borderId="61" xfId="0" applyFont="1" applyFill="1" applyBorder="1" applyAlignment="1" applyProtection="1">
      <alignment horizontal="center" vertical="center" wrapText="1"/>
      <protection locked="0"/>
    </xf>
    <xf numFmtId="0" fontId="35" fillId="23" borderId="23" xfId="0" applyFont="1" applyFill="1" applyBorder="1" applyAlignment="1" applyProtection="1">
      <alignment horizontal="center" vertical="center" wrapText="1"/>
      <protection locked="0"/>
    </xf>
    <xf numFmtId="0" fontId="6" fillId="0" borderId="13" xfId="0" applyFont="1" applyFill="1" applyBorder="1" applyAlignment="1" applyProtection="1">
      <alignment horizontal="center" vertical="center"/>
      <protection locked="0"/>
    </xf>
    <xf numFmtId="0" fontId="6" fillId="0" borderId="14" xfId="0" applyFont="1" applyFill="1" applyBorder="1" applyAlignment="1" applyProtection="1">
      <alignment horizontal="center" vertical="center"/>
      <protection locked="0"/>
    </xf>
    <xf numFmtId="0" fontId="6" fillId="0" borderId="15"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17" xfId="0" applyFont="1" applyFill="1" applyBorder="1" applyAlignment="1" applyProtection="1">
      <alignment horizontal="center" vertical="center"/>
      <protection locked="0"/>
    </xf>
    <xf numFmtId="0" fontId="6" fillId="0" borderId="18" xfId="0" applyFont="1" applyFill="1" applyBorder="1" applyAlignment="1" applyProtection="1">
      <alignment horizontal="center" vertical="center"/>
      <protection locked="0"/>
    </xf>
    <xf numFmtId="0" fontId="32" fillId="0" borderId="45" xfId="5" applyFont="1" applyFill="1" applyBorder="1" applyAlignment="1" applyProtection="1">
      <alignment horizontal="center" vertical="center" wrapText="1"/>
      <protection locked="0"/>
    </xf>
    <xf numFmtId="0" fontId="32" fillId="0" borderId="51" xfId="5" applyFont="1" applyFill="1" applyBorder="1" applyAlignment="1" applyProtection="1">
      <alignment horizontal="center" vertical="center" wrapText="1"/>
      <protection locked="0"/>
    </xf>
    <xf numFmtId="0" fontId="32" fillId="0" borderId="50" xfId="5" applyFont="1" applyFill="1" applyBorder="1" applyAlignment="1" applyProtection="1">
      <alignment horizontal="center" vertical="center" wrapText="1"/>
      <protection locked="0"/>
    </xf>
    <xf numFmtId="0" fontId="32" fillId="0" borderId="5" xfId="5" applyFont="1" applyFill="1" applyBorder="1" applyAlignment="1" applyProtection="1">
      <alignment horizontal="center" vertical="center" wrapText="1"/>
      <protection locked="0"/>
    </xf>
    <xf numFmtId="0" fontId="32" fillId="0" borderId="6" xfId="5" applyFont="1" applyFill="1" applyBorder="1" applyAlignment="1" applyProtection="1">
      <alignment horizontal="center" vertical="center" wrapText="1"/>
      <protection locked="0"/>
    </xf>
    <xf numFmtId="0" fontId="32" fillId="0" borderId="3" xfId="5" applyFont="1" applyFill="1" applyBorder="1" applyAlignment="1" applyProtection="1">
      <alignment horizontal="center" vertical="center" wrapText="1"/>
      <protection locked="0"/>
    </xf>
    <xf numFmtId="0" fontId="32" fillId="0" borderId="63" xfId="5" applyFont="1" applyFill="1" applyBorder="1" applyAlignment="1" applyProtection="1">
      <alignment horizontal="center" vertical="center" wrapText="1"/>
      <protection locked="0"/>
    </xf>
    <xf numFmtId="0" fontId="34" fillId="0" borderId="64" xfId="5" applyFont="1" applyFill="1" applyBorder="1" applyAlignment="1" applyProtection="1">
      <alignment horizontal="center" vertical="center" wrapText="1"/>
      <protection locked="0"/>
    </xf>
    <xf numFmtId="0" fontId="34" fillId="0" borderId="65" xfId="5" applyFont="1" applyFill="1" applyBorder="1" applyAlignment="1" applyProtection="1">
      <alignment horizontal="center" vertical="center" wrapText="1"/>
      <protection locked="0"/>
    </xf>
    <xf numFmtId="0" fontId="16" fillId="10" borderId="56" xfId="0" applyFont="1" applyFill="1" applyBorder="1" applyAlignment="1" applyProtection="1">
      <alignment horizontal="center" vertical="center"/>
      <protection locked="0"/>
    </xf>
    <xf numFmtId="0" fontId="16" fillId="10" borderId="55" xfId="0" applyFont="1" applyFill="1" applyBorder="1" applyAlignment="1" applyProtection="1">
      <alignment horizontal="center" vertical="center"/>
      <protection locked="0"/>
    </xf>
    <xf numFmtId="0" fontId="20" fillId="5" borderId="12" xfId="0" applyFont="1" applyFill="1" applyBorder="1" applyAlignment="1" applyProtection="1">
      <alignment horizontal="center" vertical="center" wrapText="1"/>
      <protection locked="0"/>
    </xf>
    <xf numFmtId="0" fontId="35" fillId="22" borderId="12" xfId="0" applyFont="1" applyFill="1" applyBorder="1" applyAlignment="1" applyProtection="1">
      <alignment horizontal="center" vertical="center" wrapText="1"/>
      <protection locked="0"/>
    </xf>
    <xf numFmtId="0" fontId="36" fillId="6" borderId="59" xfId="0" applyFont="1" applyFill="1" applyBorder="1" applyAlignment="1" applyProtection="1">
      <alignment horizontal="center" vertical="center" wrapText="1"/>
      <protection locked="0"/>
    </xf>
    <xf numFmtId="0" fontId="36" fillId="6" borderId="60" xfId="0" applyFont="1" applyFill="1" applyBorder="1" applyAlignment="1" applyProtection="1">
      <alignment horizontal="center" vertical="center" wrapText="1"/>
      <protection locked="0"/>
    </xf>
    <xf numFmtId="0" fontId="36" fillId="23" borderId="24" xfId="0" applyFont="1" applyFill="1" applyBorder="1" applyAlignment="1" applyProtection="1">
      <alignment horizontal="center" vertical="center" wrapText="1"/>
      <protection locked="0"/>
    </xf>
    <xf numFmtId="0" fontId="36" fillId="23" borderId="62" xfId="0" applyFont="1" applyFill="1" applyBorder="1" applyAlignment="1" applyProtection="1">
      <alignment horizontal="center" vertical="center" wrapText="1"/>
      <protection locked="0"/>
    </xf>
    <xf numFmtId="0" fontId="32" fillId="0" borderId="20" xfId="0" applyFont="1" applyFill="1" applyBorder="1" applyAlignment="1" applyProtection="1">
      <alignment horizontal="left" vertical="top"/>
      <protection locked="0"/>
    </xf>
    <xf numFmtId="0" fontId="32" fillId="0" borderId="22" xfId="0" applyFont="1" applyFill="1" applyBorder="1" applyAlignment="1" applyProtection="1">
      <alignment horizontal="left" vertical="top"/>
      <protection locked="0"/>
    </xf>
    <xf numFmtId="0" fontId="32" fillId="0" borderId="21" xfId="0" applyFont="1" applyFill="1" applyBorder="1" applyAlignment="1" applyProtection="1">
      <alignment horizontal="left" vertical="top"/>
      <protection locked="0"/>
    </xf>
    <xf numFmtId="0" fontId="32" fillId="0" borderId="9" xfId="0" applyFont="1" applyFill="1" applyBorder="1" applyAlignment="1" applyProtection="1">
      <alignment horizontal="left" vertical="top"/>
      <protection locked="0"/>
    </xf>
    <xf numFmtId="0" fontId="32" fillId="0" borderId="0" xfId="0" applyFont="1" applyFill="1" applyBorder="1" applyAlignment="1" applyProtection="1">
      <alignment horizontal="left" vertical="top"/>
      <protection locked="0"/>
    </xf>
    <xf numFmtId="0" fontId="32" fillId="0" borderId="10" xfId="0" applyFont="1" applyFill="1" applyBorder="1" applyAlignment="1" applyProtection="1">
      <alignment horizontal="left" vertical="top"/>
      <protection locked="0"/>
    </xf>
    <xf numFmtId="0" fontId="38" fillId="2" borderId="7" xfId="0" applyFont="1" applyFill="1" applyBorder="1" applyAlignment="1" applyProtection="1">
      <alignment horizontal="center" vertical="top"/>
      <protection locked="0"/>
    </xf>
    <xf numFmtId="0" fontId="38" fillId="2" borderId="0" xfId="0" applyFont="1" applyFill="1" applyBorder="1" applyAlignment="1" applyProtection="1">
      <alignment horizontal="center" vertical="top"/>
      <protection locked="0"/>
    </xf>
    <xf numFmtId="0" fontId="40" fillId="2" borderId="7" xfId="0" applyFont="1" applyFill="1" applyBorder="1" applyAlignment="1" applyProtection="1">
      <alignment horizontal="center" vertical="top"/>
      <protection locked="0"/>
    </xf>
    <xf numFmtId="0" fontId="40" fillId="2" borderId="0" xfId="0" applyFont="1" applyFill="1" applyBorder="1" applyAlignment="1" applyProtection="1">
      <alignment horizontal="center" vertical="top"/>
      <protection locked="0"/>
    </xf>
    <xf numFmtId="0" fontId="40" fillId="2" borderId="6" xfId="0" applyFont="1" applyFill="1" applyBorder="1" applyAlignment="1" applyProtection="1">
      <alignment horizontal="center" vertical="top"/>
      <protection locked="0"/>
    </xf>
    <xf numFmtId="0" fontId="40" fillId="25" borderId="1" xfId="0" applyFont="1" applyFill="1" applyBorder="1" applyAlignment="1" applyProtection="1">
      <alignment horizontal="center" vertical="top" wrapText="1"/>
      <protection locked="0"/>
    </xf>
    <xf numFmtId="0" fontId="41" fillId="0" borderId="5" xfId="0" applyFont="1" applyFill="1" applyBorder="1" applyAlignment="1" applyProtection="1">
      <alignment horizontal="left" vertical="center"/>
      <protection locked="0"/>
    </xf>
    <xf numFmtId="0" fontId="41" fillId="0" borderId="6" xfId="0" applyFont="1" applyFill="1" applyBorder="1" applyAlignment="1" applyProtection="1">
      <alignment horizontal="left" vertical="center"/>
      <protection locked="0"/>
    </xf>
    <xf numFmtId="0" fontId="41" fillId="0" borderId="3" xfId="0" applyFont="1" applyFill="1" applyBorder="1" applyAlignment="1" applyProtection="1">
      <alignment horizontal="left" vertical="center"/>
      <protection locked="0"/>
    </xf>
    <xf numFmtId="0" fontId="41" fillId="0" borderId="1" xfId="0" applyFont="1" applyFill="1" applyBorder="1" applyAlignment="1" applyProtection="1">
      <alignment horizontal="left" vertical="top" wrapText="1"/>
      <protection locked="0"/>
    </xf>
    <xf numFmtId="0" fontId="41" fillId="0" borderId="6" xfId="0" applyFont="1" applyFill="1" applyBorder="1" applyAlignment="1" applyProtection="1">
      <alignment horizontal="left" vertical="center" wrapText="1"/>
      <protection locked="0"/>
    </xf>
    <xf numFmtId="0" fontId="41" fillId="0" borderId="3" xfId="0" applyFont="1" applyFill="1" applyBorder="1" applyAlignment="1" applyProtection="1">
      <alignment horizontal="left" vertical="center" wrapText="1"/>
      <protection locked="0"/>
    </xf>
    <xf numFmtId="0" fontId="40" fillId="25" borderId="1" xfId="0" applyFont="1" applyFill="1" applyBorder="1" applyAlignment="1" applyProtection="1">
      <alignment horizontal="center" vertical="center" wrapText="1"/>
      <protection locked="0"/>
    </xf>
    <xf numFmtId="0" fontId="41" fillId="0" borderId="1" xfId="0" applyFont="1" applyFill="1" applyBorder="1" applyAlignment="1" applyProtection="1">
      <alignment horizontal="center" vertical="center"/>
      <protection locked="0"/>
    </xf>
    <xf numFmtId="0" fontId="41" fillId="0" borderId="1" xfId="0" applyFont="1" applyFill="1" applyBorder="1" applyAlignment="1" applyProtection="1">
      <alignment horizontal="left" vertical="center"/>
      <protection locked="0"/>
    </xf>
    <xf numFmtId="0" fontId="40" fillId="25" borderId="5" xfId="0" applyFont="1" applyFill="1" applyBorder="1" applyAlignment="1" applyProtection="1">
      <alignment horizontal="center" vertical="center" wrapText="1"/>
      <protection locked="0"/>
    </xf>
    <xf numFmtId="0" fontId="40" fillId="25" borderId="6" xfId="0" applyFont="1" applyFill="1" applyBorder="1" applyAlignment="1" applyProtection="1">
      <alignment horizontal="center" vertical="center" wrapText="1"/>
      <protection locked="0"/>
    </xf>
    <xf numFmtId="0" fontId="40" fillId="25" borderId="3" xfId="0" applyFont="1" applyFill="1" applyBorder="1" applyAlignment="1" applyProtection="1">
      <alignment horizontal="center" vertical="center" wrapText="1"/>
      <protection locked="0"/>
    </xf>
    <xf numFmtId="0" fontId="40" fillId="0" borderId="5" xfId="0" applyFont="1" applyFill="1" applyBorder="1" applyAlignment="1" applyProtection="1">
      <alignment horizontal="center" vertical="center" wrapText="1"/>
      <protection locked="0"/>
    </xf>
    <xf numFmtId="0" fontId="40" fillId="0" borderId="6" xfId="0" applyFont="1" applyFill="1" applyBorder="1" applyAlignment="1" applyProtection="1">
      <alignment horizontal="center" vertical="center" wrapText="1"/>
      <protection locked="0"/>
    </xf>
    <xf numFmtId="0" fontId="40" fillId="0" borderId="3" xfId="0" applyFont="1" applyFill="1" applyBorder="1" applyAlignment="1" applyProtection="1">
      <alignment horizontal="center" vertical="center" wrapText="1"/>
      <protection locked="0"/>
    </xf>
    <xf numFmtId="0" fontId="41" fillId="0" borderId="1" xfId="0" applyFont="1" applyFill="1" applyBorder="1" applyAlignment="1" applyProtection="1">
      <alignment horizontal="left" vertical="center" wrapText="1"/>
      <protection locked="0"/>
    </xf>
    <xf numFmtId="0" fontId="38" fillId="0" borderId="20" xfId="0" applyFont="1" applyFill="1" applyBorder="1" applyAlignment="1" applyProtection="1">
      <alignment horizontal="center" vertical="center" wrapText="1"/>
      <protection locked="0"/>
    </xf>
    <xf numFmtId="0" fontId="38" fillId="0" borderId="22" xfId="0" applyFont="1" applyFill="1" applyBorder="1" applyAlignment="1" applyProtection="1">
      <alignment horizontal="center" vertical="center" wrapText="1"/>
      <protection locked="0"/>
    </xf>
    <xf numFmtId="0" fontId="38" fillId="0" borderId="21" xfId="0" applyFont="1" applyFill="1" applyBorder="1" applyAlignment="1" applyProtection="1">
      <alignment horizontal="center" vertical="center" wrapText="1"/>
      <protection locked="0"/>
    </xf>
    <xf numFmtId="0" fontId="38" fillId="0" borderId="11" xfId="0" applyFont="1" applyFill="1" applyBorder="1" applyAlignment="1" applyProtection="1">
      <alignment horizontal="center" vertical="center" wrapText="1"/>
      <protection locked="0"/>
    </xf>
    <xf numFmtId="0" fontId="38" fillId="0" borderId="7" xfId="0" applyFont="1" applyFill="1" applyBorder="1" applyAlignment="1" applyProtection="1">
      <alignment horizontal="center" vertical="center" wrapText="1"/>
      <protection locked="0"/>
    </xf>
    <xf numFmtId="0" fontId="38" fillId="0" borderId="8" xfId="0" applyFont="1" applyFill="1" applyBorder="1" applyAlignment="1" applyProtection="1">
      <alignment horizontal="center" vertical="center" wrapText="1"/>
      <protection locked="0"/>
    </xf>
    <xf numFmtId="0" fontId="7" fillId="11" borderId="20" xfId="5" applyFont="1" applyFill="1" applyBorder="1" applyAlignment="1" applyProtection="1">
      <alignment horizontal="center" vertical="center" wrapText="1"/>
      <protection locked="0"/>
    </xf>
    <xf numFmtId="0" fontId="7" fillId="11" borderId="21" xfId="5" applyFont="1" applyFill="1" applyBorder="1" applyAlignment="1" applyProtection="1">
      <alignment horizontal="center" vertical="center" wrapText="1"/>
      <protection locked="0"/>
    </xf>
    <xf numFmtId="0" fontId="7" fillId="11" borderId="9" xfId="5" applyFont="1" applyFill="1" applyBorder="1" applyAlignment="1" applyProtection="1">
      <alignment horizontal="center" vertical="center" wrapText="1"/>
      <protection locked="0"/>
    </xf>
    <xf numFmtId="0" fontId="7" fillId="11" borderId="10" xfId="5" applyFont="1" applyFill="1" applyBorder="1" applyAlignment="1" applyProtection="1">
      <alignment horizontal="center" vertical="center" wrapText="1"/>
      <protection locked="0"/>
    </xf>
    <xf numFmtId="164" fontId="39" fillId="0" borderId="20" xfId="0" applyNumberFormat="1" applyFont="1" applyFill="1" applyBorder="1" applyAlignment="1" applyProtection="1">
      <alignment horizontal="center" vertical="center" wrapText="1"/>
      <protection locked="0"/>
    </xf>
    <xf numFmtId="164" fontId="39" fillId="0" borderId="21" xfId="0" applyNumberFormat="1" applyFont="1" applyFill="1" applyBorder="1" applyAlignment="1" applyProtection="1">
      <alignment horizontal="center" vertical="center" wrapText="1"/>
      <protection locked="0"/>
    </xf>
    <xf numFmtId="164" fontId="39" fillId="0" borderId="11" xfId="0" applyNumberFormat="1" applyFont="1" applyFill="1" applyBorder="1" applyAlignment="1" applyProtection="1">
      <alignment horizontal="center" vertical="center" wrapText="1"/>
      <protection locked="0"/>
    </xf>
    <xf numFmtId="164" fontId="39" fillId="0" borderId="8" xfId="0" applyNumberFormat="1" applyFont="1" applyFill="1" applyBorder="1" applyAlignment="1" applyProtection="1">
      <alignment horizontal="center" vertical="center" wrapText="1"/>
      <protection locked="0"/>
    </xf>
    <xf numFmtId="0" fontId="38" fillId="10" borderId="0" xfId="0" applyFont="1" applyFill="1" applyBorder="1" applyAlignment="1" applyProtection="1">
      <alignment horizontal="center" vertical="center" wrapText="1"/>
      <protection locked="0"/>
    </xf>
    <xf numFmtId="0" fontId="40" fillId="0" borderId="1" xfId="0" applyFont="1" applyFill="1" applyBorder="1" applyAlignment="1" applyProtection="1">
      <alignment horizontal="left" vertical="center" wrapText="1"/>
      <protection locked="0"/>
    </xf>
    <xf numFmtId="0" fontId="9" fillId="0" borderId="20" xfId="0" applyFont="1" applyFill="1" applyBorder="1" applyAlignment="1" applyProtection="1">
      <alignment horizontal="center"/>
      <protection locked="0"/>
    </xf>
    <xf numFmtId="0" fontId="9" fillId="0" borderId="22" xfId="0" applyFont="1" applyFill="1" applyBorder="1" applyAlignment="1" applyProtection="1">
      <alignment horizontal="center"/>
      <protection locked="0"/>
    </xf>
    <xf numFmtId="0" fontId="9" fillId="0" borderId="21" xfId="0" applyFont="1" applyFill="1" applyBorder="1" applyAlignment="1" applyProtection="1">
      <alignment horizontal="center"/>
      <protection locked="0"/>
    </xf>
    <xf numFmtId="0" fontId="9" fillId="0" borderId="9" xfId="0" applyFont="1" applyFill="1" applyBorder="1" applyAlignment="1" applyProtection="1">
      <alignment horizontal="center"/>
      <protection locked="0"/>
    </xf>
    <xf numFmtId="0" fontId="9" fillId="0" borderId="0" xfId="0" applyFont="1" applyFill="1" applyBorder="1" applyAlignment="1" applyProtection="1">
      <alignment horizontal="center"/>
      <protection locked="0"/>
    </xf>
    <xf numFmtId="0" fontId="9" fillId="0" borderId="10" xfId="0" applyFont="1" applyFill="1" applyBorder="1" applyAlignment="1" applyProtection="1">
      <alignment horizontal="center"/>
      <protection locked="0"/>
    </xf>
    <xf numFmtId="0" fontId="9" fillId="0" borderId="11" xfId="0" applyFont="1" applyFill="1" applyBorder="1" applyAlignment="1" applyProtection="1">
      <alignment horizontal="center"/>
      <protection locked="0"/>
    </xf>
    <xf numFmtId="0" fontId="9" fillId="0" borderId="7" xfId="0" applyFont="1" applyFill="1" applyBorder="1" applyAlignment="1" applyProtection="1">
      <alignment horizontal="center"/>
      <protection locked="0"/>
    </xf>
    <xf numFmtId="0" fontId="9" fillId="0" borderId="8" xfId="0" applyFont="1" applyFill="1" applyBorder="1" applyAlignment="1" applyProtection="1">
      <alignment horizontal="center"/>
      <protection locked="0"/>
    </xf>
    <xf numFmtId="0" fontId="7" fillId="11" borderId="11" xfId="5" applyFont="1" applyFill="1" applyBorder="1" applyAlignment="1" applyProtection="1">
      <alignment horizontal="center" vertical="center" wrapText="1"/>
      <protection locked="0"/>
    </xf>
    <xf numFmtId="0" fontId="7" fillId="11" borderId="8" xfId="5" applyFont="1" applyFill="1" applyBorder="1" applyAlignment="1" applyProtection="1">
      <alignment horizontal="center" vertical="center" wrapText="1"/>
      <protection locked="0"/>
    </xf>
    <xf numFmtId="0" fontId="9" fillId="0" borderId="20" xfId="0" applyFont="1" applyFill="1" applyBorder="1" applyAlignment="1" applyProtection="1">
      <alignment horizontal="center" vertical="center"/>
      <protection locked="0"/>
    </xf>
    <xf numFmtId="0" fontId="9" fillId="0" borderId="21" xfId="0" applyFont="1" applyFill="1" applyBorder="1" applyAlignment="1" applyProtection="1">
      <alignment horizontal="center" vertical="center"/>
      <protection locked="0"/>
    </xf>
    <xf numFmtId="0" fontId="9" fillId="0" borderId="11"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protection locked="0"/>
    </xf>
    <xf numFmtId="0" fontId="32" fillId="2" borderId="1" xfId="0" applyFont="1" applyFill="1" applyBorder="1" applyAlignment="1" applyProtection="1">
      <alignment wrapText="1"/>
    </xf>
  </cellXfs>
  <cellStyles count="8">
    <cellStyle name="Hipervínculo" xfId="1" builtinId="8" hidden="1"/>
    <cellStyle name="Hipervínculo" xfId="3" builtinId="8" hidden="1"/>
    <cellStyle name="Hipervínculo" xfId="6" builtinId="8"/>
    <cellStyle name="Hipervínculo visitado" xfId="2" builtinId="9" hidden="1"/>
    <cellStyle name="Hipervínculo visitado" xfId="4" builtinId="9" hidden="1"/>
    <cellStyle name="Normal" xfId="0" builtinId="0"/>
    <cellStyle name="Normal 2" xfId="5" xr:uid="{00000000-0005-0000-0000-000006000000}"/>
    <cellStyle name="Porcentaje" xfId="7" builtinId="5"/>
  </cellStyles>
  <dxfs count="11">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CFFD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323850</xdr:colOff>
      <xdr:row>1</xdr:row>
      <xdr:rowOff>190500</xdr:rowOff>
    </xdr:from>
    <xdr:to>
      <xdr:col>2</xdr:col>
      <xdr:colOff>771525</xdr:colOff>
      <xdr:row>5</xdr:row>
      <xdr:rowOff>47625</xdr:rowOff>
    </xdr:to>
    <xdr:pic>
      <xdr:nvPicPr>
        <xdr:cNvPr id="6" name="Imagen 2">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625" y="381000"/>
          <a:ext cx="15240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11</xdr:col>
      <xdr:colOff>942975</xdr:colOff>
      <xdr:row>99</xdr:row>
      <xdr:rowOff>0</xdr:rowOff>
    </xdr:from>
    <xdr:ext cx="2714625" cy="597694"/>
    <xdr:pic>
      <xdr:nvPicPr>
        <xdr:cNvPr id="7" name="Imagen 6">
          <a:extLst>
            <a:ext uri="{FF2B5EF4-FFF2-40B4-BE49-F238E27FC236}">
              <a16:creationId xmlns:a16="http://schemas.microsoft.com/office/drawing/2014/main" id="{00000000-0008-0000-0000-000007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464" t="18517" r="3062" b="13581"/>
        <a:stretch/>
      </xdr:blipFill>
      <xdr:spPr>
        <a:xfrm>
          <a:off x="12011025" y="39033450"/>
          <a:ext cx="2714625" cy="597694"/>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270669</xdr:colOff>
      <xdr:row>1</xdr:row>
      <xdr:rowOff>334145</xdr:rowOff>
    </xdr:from>
    <xdr:to>
      <xdr:col>2</xdr:col>
      <xdr:colOff>377079</xdr:colOff>
      <xdr:row>3</xdr:row>
      <xdr:rowOff>304800</xdr:rowOff>
    </xdr:to>
    <xdr:pic>
      <xdr:nvPicPr>
        <xdr:cNvPr id="2" name="Imagen 4" descr="Descripción: KAREN:ANT:Documentos:Word:PNG:Word-01.png">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3094" y="457970"/>
          <a:ext cx="2773410" cy="818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1755322</xdr:colOff>
      <xdr:row>239</xdr:row>
      <xdr:rowOff>40823</xdr:rowOff>
    </xdr:from>
    <xdr:to>
      <xdr:col>9</xdr:col>
      <xdr:colOff>199573</xdr:colOff>
      <xdr:row>246</xdr:row>
      <xdr:rowOff>185057</xdr:rowOff>
    </xdr:to>
    <xdr:pic>
      <xdr:nvPicPr>
        <xdr:cNvPr id="3" name="Imagen 2">
          <a:extLst>
            <a:ext uri="{FF2B5EF4-FFF2-40B4-BE49-F238E27FC236}">
              <a16:creationId xmlns:a16="http://schemas.microsoft.com/office/drawing/2014/main" id="{00000000-0008-0000-09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166647" y="81336698"/>
          <a:ext cx="5511801" cy="147773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11</xdr:col>
      <xdr:colOff>352425</xdr:colOff>
      <xdr:row>27</xdr:row>
      <xdr:rowOff>16669</xdr:rowOff>
    </xdr:from>
    <xdr:to>
      <xdr:col>15</xdr:col>
      <xdr:colOff>495299</xdr:colOff>
      <xdr:row>31</xdr:row>
      <xdr:rowOff>76200</xdr:rowOff>
    </xdr:to>
    <xdr:pic>
      <xdr:nvPicPr>
        <xdr:cNvPr id="2" name="Imagen 1">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72625" y="17866519"/>
          <a:ext cx="3324224" cy="859631"/>
        </a:xfrm>
        <a:prstGeom prst="rect">
          <a:avLst/>
        </a:prstGeom>
      </xdr:spPr>
    </xdr:pic>
    <xdr:clientData/>
  </xdr:twoCellAnchor>
  <xdr:twoCellAnchor editAs="oneCell">
    <xdr:from>
      <xdr:col>1</xdr:col>
      <xdr:colOff>257175</xdr:colOff>
      <xdr:row>1</xdr:row>
      <xdr:rowOff>233362</xdr:rowOff>
    </xdr:from>
    <xdr:to>
      <xdr:col>3</xdr:col>
      <xdr:colOff>514350</xdr:colOff>
      <xdr:row>6</xdr:row>
      <xdr:rowOff>28575</xdr:rowOff>
    </xdr:to>
    <xdr:pic>
      <xdr:nvPicPr>
        <xdr:cNvPr id="3" name="Imagen 2">
          <a:extLst>
            <a:ext uri="{FF2B5EF4-FFF2-40B4-BE49-F238E27FC236}">
              <a16:creationId xmlns:a16="http://schemas.microsoft.com/office/drawing/2014/main" id="{00000000-0008-0000-0A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4825" y="414337"/>
          <a:ext cx="1952625" cy="10334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342900</xdr:colOff>
      <xdr:row>1</xdr:row>
      <xdr:rowOff>180975</xdr:rowOff>
    </xdr:from>
    <xdr:to>
      <xdr:col>2</xdr:col>
      <xdr:colOff>790575</xdr:colOff>
      <xdr:row>5</xdr:row>
      <xdr:rowOff>47625</xdr:rowOff>
    </xdr:to>
    <xdr:pic>
      <xdr:nvPicPr>
        <xdr:cNvPr id="4" name="Imagen 2">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9675" y="371475"/>
          <a:ext cx="15240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257175</xdr:colOff>
      <xdr:row>16</xdr:row>
      <xdr:rowOff>28575</xdr:rowOff>
    </xdr:from>
    <xdr:ext cx="3452814" cy="654844"/>
    <xdr:pic>
      <xdr:nvPicPr>
        <xdr:cNvPr id="7" name="Imagen 6">
          <a:extLst>
            <a:ext uri="{FF2B5EF4-FFF2-40B4-BE49-F238E27FC236}">
              <a16:creationId xmlns:a16="http://schemas.microsoft.com/office/drawing/2014/main" id="{00000000-0008-0000-0100-000007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464" t="18517" r="3062" b="13581"/>
        <a:stretch/>
      </xdr:blipFill>
      <xdr:spPr>
        <a:xfrm>
          <a:off x="5514975" y="8096250"/>
          <a:ext cx="3452814" cy="654844"/>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1</xdr:col>
      <xdr:colOff>357188</xdr:colOff>
      <xdr:row>0</xdr:row>
      <xdr:rowOff>95250</xdr:rowOff>
    </xdr:from>
    <xdr:to>
      <xdr:col>2</xdr:col>
      <xdr:colOff>809625</xdr:colOff>
      <xdr:row>4</xdr:row>
      <xdr:rowOff>47625</xdr:rowOff>
    </xdr:to>
    <xdr:pic>
      <xdr:nvPicPr>
        <xdr:cNvPr id="4" name="Imagen 2">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1969" y="95250"/>
          <a:ext cx="15240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507206</xdr:colOff>
      <xdr:row>48</xdr:row>
      <xdr:rowOff>107156</xdr:rowOff>
    </xdr:from>
    <xdr:ext cx="3452814" cy="654844"/>
    <xdr:pic>
      <xdr:nvPicPr>
        <xdr:cNvPr id="6" name="Imagen 5">
          <a:extLst>
            <a:ext uri="{FF2B5EF4-FFF2-40B4-BE49-F238E27FC236}">
              <a16:creationId xmlns:a16="http://schemas.microsoft.com/office/drawing/2014/main" id="{00000000-0008-0000-0200-000006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464" t="18517" r="3062" b="13581"/>
        <a:stretch/>
      </xdr:blipFill>
      <xdr:spPr>
        <a:xfrm>
          <a:off x="10365581" y="24395906"/>
          <a:ext cx="3452814" cy="654844"/>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2</xdr:col>
      <xdr:colOff>56028</xdr:colOff>
      <xdr:row>1</xdr:row>
      <xdr:rowOff>168088</xdr:rowOff>
    </xdr:from>
    <xdr:to>
      <xdr:col>3</xdr:col>
      <xdr:colOff>448234</xdr:colOff>
      <xdr:row>5</xdr:row>
      <xdr:rowOff>30816</xdr:rowOff>
    </xdr:to>
    <xdr:pic>
      <xdr:nvPicPr>
        <xdr:cNvPr id="4" name="Imagen 2">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74793" y="358588"/>
          <a:ext cx="15240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10</xdr:col>
      <xdr:colOff>1512794</xdr:colOff>
      <xdr:row>14</xdr:row>
      <xdr:rowOff>0</xdr:rowOff>
    </xdr:from>
    <xdr:ext cx="3452814" cy="654844"/>
    <xdr:pic>
      <xdr:nvPicPr>
        <xdr:cNvPr id="6" name="Imagen 5">
          <a:extLst>
            <a:ext uri="{FF2B5EF4-FFF2-40B4-BE49-F238E27FC236}">
              <a16:creationId xmlns:a16="http://schemas.microsoft.com/office/drawing/2014/main" id="{00000000-0008-0000-0300-000006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464" t="18517" r="3062" b="13581"/>
        <a:stretch/>
      </xdr:blipFill>
      <xdr:spPr>
        <a:xfrm>
          <a:off x="15251206" y="11205882"/>
          <a:ext cx="3452814" cy="654844"/>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xdr:from>
      <xdr:col>2</xdr:col>
      <xdr:colOff>64293</xdr:colOff>
      <xdr:row>1</xdr:row>
      <xdr:rowOff>269320</xdr:rowOff>
    </xdr:from>
    <xdr:to>
      <xdr:col>3</xdr:col>
      <xdr:colOff>738187</xdr:colOff>
      <xdr:row>4</xdr:row>
      <xdr:rowOff>280511</xdr:rowOff>
    </xdr:to>
    <xdr:pic>
      <xdr:nvPicPr>
        <xdr:cNvPr id="2" name="Imagen 4" descr="Descripción: KAREN:ANT:Documentos:Word:PNG:Word-01.png">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5012" y="662226"/>
          <a:ext cx="1662113" cy="12256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25</xdr:col>
      <xdr:colOff>2619375</xdr:colOff>
      <xdr:row>14</xdr:row>
      <xdr:rowOff>0</xdr:rowOff>
    </xdr:from>
    <xdr:ext cx="3452814" cy="654844"/>
    <xdr:pic>
      <xdr:nvPicPr>
        <xdr:cNvPr id="4" name="Imagen 3">
          <a:extLst>
            <a:ext uri="{FF2B5EF4-FFF2-40B4-BE49-F238E27FC236}">
              <a16:creationId xmlns:a16="http://schemas.microsoft.com/office/drawing/2014/main" id="{00000000-0008-0000-0400-000004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464" t="18517" r="3062" b="13581"/>
        <a:stretch/>
      </xdr:blipFill>
      <xdr:spPr>
        <a:xfrm>
          <a:off x="29908500" y="7064375"/>
          <a:ext cx="3452814" cy="654844"/>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xdr:from>
      <xdr:col>1</xdr:col>
      <xdr:colOff>1702594</xdr:colOff>
      <xdr:row>0</xdr:row>
      <xdr:rowOff>178594</xdr:rowOff>
    </xdr:from>
    <xdr:to>
      <xdr:col>2</xdr:col>
      <xdr:colOff>1226344</xdr:colOff>
      <xdr:row>4</xdr:row>
      <xdr:rowOff>47625</xdr:rowOff>
    </xdr:to>
    <xdr:pic>
      <xdr:nvPicPr>
        <xdr:cNvPr id="4" name="Imagen 2">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9282" y="178594"/>
          <a:ext cx="15240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37</xdr:col>
      <xdr:colOff>4071938</xdr:colOff>
      <xdr:row>13</xdr:row>
      <xdr:rowOff>1178719</xdr:rowOff>
    </xdr:from>
    <xdr:ext cx="3452814" cy="654844"/>
    <xdr:pic>
      <xdr:nvPicPr>
        <xdr:cNvPr id="5" name="Imagen 4">
          <a:extLst>
            <a:ext uri="{FF2B5EF4-FFF2-40B4-BE49-F238E27FC236}">
              <a16:creationId xmlns:a16="http://schemas.microsoft.com/office/drawing/2014/main" id="{00000000-0008-0000-05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464" t="18517" r="3062" b="13581"/>
        <a:stretch/>
      </xdr:blipFill>
      <xdr:spPr>
        <a:xfrm>
          <a:off x="74664094" y="5345907"/>
          <a:ext cx="3452814" cy="654844"/>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xdr:from>
      <xdr:col>2</xdr:col>
      <xdr:colOff>377406</xdr:colOff>
      <xdr:row>0</xdr:row>
      <xdr:rowOff>134787</xdr:rowOff>
    </xdr:from>
    <xdr:to>
      <xdr:col>3</xdr:col>
      <xdr:colOff>1497042</xdr:colOff>
      <xdr:row>4</xdr:row>
      <xdr:rowOff>40436</xdr:rowOff>
    </xdr:to>
    <xdr:pic>
      <xdr:nvPicPr>
        <xdr:cNvPr id="4" name="Imagen 2">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38632" y="134787"/>
          <a:ext cx="15240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28</xdr:col>
      <xdr:colOff>0</xdr:colOff>
      <xdr:row>15</xdr:row>
      <xdr:rowOff>0</xdr:rowOff>
    </xdr:from>
    <xdr:ext cx="3452814" cy="654844"/>
    <xdr:pic>
      <xdr:nvPicPr>
        <xdr:cNvPr id="5" name="Imagen 4">
          <a:extLst>
            <a:ext uri="{FF2B5EF4-FFF2-40B4-BE49-F238E27FC236}">
              <a16:creationId xmlns:a16="http://schemas.microsoft.com/office/drawing/2014/main" id="{00000000-0008-0000-06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464" t="18517" r="3062" b="13581"/>
        <a:stretch/>
      </xdr:blipFill>
      <xdr:spPr>
        <a:xfrm>
          <a:off x="45971604" y="7584057"/>
          <a:ext cx="3452814" cy="654844"/>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xdr:from>
      <xdr:col>1</xdr:col>
      <xdr:colOff>197644</xdr:colOff>
      <xdr:row>2</xdr:row>
      <xdr:rowOff>3945</xdr:rowOff>
    </xdr:from>
    <xdr:to>
      <xdr:col>2</xdr:col>
      <xdr:colOff>742950</xdr:colOff>
      <xdr:row>3</xdr:row>
      <xdr:rowOff>123825</xdr:rowOff>
    </xdr:to>
    <xdr:pic>
      <xdr:nvPicPr>
        <xdr:cNvPr id="2" name="Imagen 4" descr="Descripción: KAREN:ANT:Documentos:Word:PNG:Word-01.png">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0044" y="623070"/>
          <a:ext cx="1621631" cy="4723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1452566</xdr:colOff>
      <xdr:row>18</xdr:row>
      <xdr:rowOff>59531</xdr:rowOff>
    </xdr:from>
    <xdr:to>
      <xdr:col>11</xdr:col>
      <xdr:colOff>255480</xdr:colOff>
      <xdr:row>22</xdr:row>
      <xdr:rowOff>107155</xdr:rowOff>
    </xdr:to>
    <xdr:pic>
      <xdr:nvPicPr>
        <xdr:cNvPr id="3" name="Imagen 2">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008141" y="6412706"/>
          <a:ext cx="6146689" cy="136207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213519</xdr:colOff>
      <xdr:row>1</xdr:row>
      <xdr:rowOff>285160</xdr:rowOff>
    </xdr:from>
    <xdr:to>
      <xdr:col>2</xdr:col>
      <xdr:colOff>400524</xdr:colOff>
      <xdr:row>3</xdr:row>
      <xdr:rowOff>281215</xdr:rowOff>
    </xdr:to>
    <xdr:pic>
      <xdr:nvPicPr>
        <xdr:cNvPr id="2" name="Imagen 4" descr="Descripción: KAREN:ANT:Documentos:Word:PNG:Word-01.png">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0294" y="380410"/>
          <a:ext cx="1053780" cy="3770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11</xdr:col>
      <xdr:colOff>1755322</xdr:colOff>
      <xdr:row>238</xdr:row>
      <xdr:rowOff>40823</xdr:rowOff>
    </xdr:from>
    <xdr:ext cx="5568951" cy="1477734"/>
    <xdr:pic>
      <xdr:nvPicPr>
        <xdr:cNvPr id="3" name="Imagen 2">
          <a:extLst>
            <a:ext uri="{FF2B5EF4-FFF2-40B4-BE49-F238E27FC236}">
              <a16:creationId xmlns:a16="http://schemas.microsoft.com/office/drawing/2014/main" id="{00000000-0008-0000-08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404022" y="45379823"/>
          <a:ext cx="5568951" cy="147773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lio%20B/Desktop/DEST-F-001%20MAPA%20DE%20RIESGOS%20DE%20GESTI&#211;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 CRITERIOS"/>
      <sheetName val="1 - POLÍTICA"/>
      <sheetName val="2 - CONTEXTO"/>
      <sheetName val="3-IDENTIFICACIÓN DEL RIESGO"/>
      <sheetName val="4-VALORACIÓN DEL RIESGO"/>
      <sheetName val="5-CONTROLES"/>
      <sheetName val="6-MAPA DE RIESGOS DE GESTIÓN"/>
      <sheetName val="Anexo 1 Modificaciones"/>
      <sheetName val="Anexo 2 Reporte Materialización"/>
      <sheetName val="Hoja4"/>
      <sheetName val="Anexo 3 Report Acciones Prevent"/>
      <sheetName val="Anexo 4 Informe de Monitoreo"/>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genciadetierras.gov.co/wp-content/uploads/2018/04/DEST-PoliItica-001-Riesgos-y-Oportunidades.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102"/>
  <sheetViews>
    <sheetView workbookViewId="0">
      <pane ySplit="7" topLeftCell="A92" activePane="bottomLeft" state="frozen"/>
      <selection pane="bottomLeft" activeCell="N100" sqref="N100:P100"/>
    </sheetView>
  </sheetViews>
  <sheetFormatPr baseColWidth="10" defaultColWidth="11.42578125" defaultRowHeight="15" x14ac:dyDescent="0.2"/>
  <cols>
    <col min="1" max="1" width="11.42578125" style="315"/>
    <col min="2" max="2" width="14.140625" style="315" customWidth="1"/>
    <col min="3" max="3" width="14.85546875" style="315" customWidth="1"/>
    <col min="4" max="4" width="15" style="315" customWidth="1"/>
    <col min="5" max="5" width="15.140625" style="315" bestFit="1" customWidth="1"/>
    <col min="6" max="6" width="14" style="315" customWidth="1"/>
    <col min="7" max="7" width="13.42578125" style="315" bestFit="1" customWidth="1"/>
    <col min="8" max="8" width="14.5703125" style="315" customWidth="1"/>
    <col min="9" max="9" width="14.28515625" style="315" customWidth="1"/>
    <col min="10" max="10" width="15.85546875" style="315" bestFit="1" customWidth="1"/>
    <col min="11" max="11" width="23.28515625" style="315" customWidth="1"/>
    <col min="12" max="12" width="20.28515625" style="315" customWidth="1"/>
    <col min="13" max="13" width="34.28515625" style="315" customWidth="1"/>
    <col min="14" max="15" width="11.42578125" style="315" customWidth="1"/>
    <col min="16" max="16" width="11.42578125" style="315"/>
    <col min="17" max="17" width="11.42578125" style="315" customWidth="1"/>
    <col min="18" max="16384" width="11.42578125" style="315"/>
  </cols>
  <sheetData>
    <row r="2" spans="2:17" ht="15.75" thickBot="1" x14ac:dyDescent="0.25"/>
    <row r="3" spans="2:17" ht="16.5" thickBot="1" x14ac:dyDescent="0.25">
      <c r="B3" s="550"/>
      <c r="C3" s="551"/>
      <c r="D3" s="556" t="s">
        <v>601</v>
      </c>
      <c r="E3" s="556"/>
      <c r="F3" s="532" t="s">
        <v>604</v>
      </c>
      <c r="G3" s="533"/>
      <c r="H3" s="533"/>
      <c r="I3" s="533"/>
      <c r="J3" s="533"/>
      <c r="K3" s="533"/>
      <c r="L3" s="533"/>
      <c r="M3" s="534"/>
      <c r="N3" s="556" t="s">
        <v>80</v>
      </c>
      <c r="O3" s="556"/>
      <c r="P3" s="528" t="s">
        <v>602</v>
      </c>
      <c r="Q3" s="529"/>
    </row>
    <row r="4" spans="2:17" ht="16.5" thickBot="1" x14ac:dyDescent="0.25">
      <c r="B4" s="552"/>
      <c r="C4" s="553"/>
      <c r="D4" s="557" t="s">
        <v>81</v>
      </c>
      <c r="E4" s="557"/>
      <c r="F4" s="532" t="s">
        <v>267</v>
      </c>
      <c r="G4" s="533"/>
      <c r="H4" s="533"/>
      <c r="I4" s="533"/>
      <c r="J4" s="533"/>
      <c r="K4" s="533"/>
      <c r="L4" s="533"/>
      <c r="M4" s="534"/>
      <c r="N4" s="557" t="s">
        <v>83</v>
      </c>
      <c r="O4" s="557"/>
      <c r="P4" s="526">
        <v>1</v>
      </c>
      <c r="Q4" s="527"/>
    </row>
    <row r="5" spans="2:17" ht="16.5" thickBot="1" x14ac:dyDescent="0.25">
      <c r="B5" s="554"/>
      <c r="C5" s="555"/>
      <c r="D5" s="558" t="s">
        <v>88</v>
      </c>
      <c r="E5" s="558"/>
      <c r="F5" s="532" t="s">
        <v>268</v>
      </c>
      <c r="G5" s="533"/>
      <c r="H5" s="533"/>
      <c r="I5" s="533"/>
      <c r="J5" s="533"/>
      <c r="K5" s="533"/>
      <c r="L5" s="533"/>
      <c r="M5" s="534"/>
      <c r="N5" s="546" t="s">
        <v>295</v>
      </c>
      <c r="O5" s="547"/>
      <c r="P5" s="548">
        <v>43859</v>
      </c>
      <c r="Q5" s="549"/>
    </row>
    <row r="6" spans="2:17" ht="23.25" customHeight="1" thickBot="1" x14ac:dyDescent="0.25">
      <c r="B6" s="521" t="s">
        <v>99</v>
      </c>
      <c r="C6" s="522"/>
      <c r="D6" s="522"/>
      <c r="E6" s="522"/>
      <c r="F6" s="522"/>
      <c r="G6" s="522"/>
      <c r="H6" s="522"/>
      <c r="I6" s="522"/>
      <c r="J6" s="522"/>
      <c r="K6" s="522"/>
      <c r="L6" s="522"/>
      <c r="M6" s="522"/>
      <c r="N6" s="522"/>
      <c r="O6" s="522"/>
      <c r="P6" s="522"/>
      <c r="Q6" s="523"/>
    </row>
    <row r="7" spans="2:17" ht="35.25" customHeight="1" x14ac:dyDescent="0.2">
      <c r="B7" s="538" t="s">
        <v>215</v>
      </c>
      <c r="C7" s="539"/>
      <c r="D7" s="539"/>
      <c r="E7" s="539"/>
      <c r="F7" s="539"/>
      <c r="G7" s="539"/>
      <c r="H7" s="539"/>
      <c r="I7" s="539"/>
      <c r="J7" s="539"/>
      <c r="K7" s="539"/>
      <c r="L7" s="539"/>
      <c r="M7" s="539"/>
      <c r="N7" s="539"/>
      <c r="O7" s="539"/>
      <c r="P7" s="539"/>
      <c r="Q7" s="540"/>
    </row>
    <row r="8" spans="2:17" ht="27.75" customHeight="1" thickBot="1" x14ac:dyDescent="0.25">
      <c r="B8" s="332"/>
      <c r="C8" s="333"/>
      <c r="D8" s="333"/>
      <c r="E8" s="333"/>
      <c r="F8" s="333"/>
      <c r="G8" s="333"/>
      <c r="H8" s="333"/>
      <c r="I8" s="333"/>
      <c r="J8" s="333"/>
      <c r="K8" s="333"/>
      <c r="L8" s="333"/>
      <c r="M8" s="333"/>
      <c r="N8" s="333"/>
      <c r="O8" s="333"/>
      <c r="P8" s="333"/>
      <c r="Q8" s="334"/>
    </row>
    <row r="9" spans="2:17" ht="48" customHeight="1" thickTop="1" thickBot="1" x14ac:dyDescent="0.25">
      <c r="B9" s="332"/>
      <c r="C9" s="541" t="s">
        <v>90</v>
      </c>
      <c r="D9" s="335" t="s">
        <v>261</v>
      </c>
      <c r="E9" s="336"/>
      <c r="F9" s="337"/>
      <c r="G9" s="338"/>
      <c r="H9" s="338"/>
      <c r="I9" s="338"/>
      <c r="J9" s="333"/>
      <c r="K9" s="517" t="s">
        <v>112</v>
      </c>
      <c r="L9" s="518"/>
      <c r="M9" s="517" t="s">
        <v>111</v>
      </c>
      <c r="N9" s="518"/>
      <c r="O9" s="530" t="s">
        <v>113</v>
      </c>
      <c r="P9" s="530"/>
      <c r="Q9" s="334"/>
    </row>
    <row r="10" spans="2:17" ht="48" customHeight="1" thickTop="1" thickBot="1" x14ac:dyDescent="0.25">
      <c r="B10" s="332"/>
      <c r="C10" s="541"/>
      <c r="D10" s="335" t="s">
        <v>24</v>
      </c>
      <c r="E10" s="339"/>
      <c r="F10" s="337"/>
      <c r="G10" s="337"/>
      <c r="H10" s="338"/>
      <c r="I10" s="338"/>
      <c r="J10" s="333"/>
      <c r="K10" s="519" t="s">
        <v>25</v>
      </c>
      <c r="L10" s="520"/>
      <c r="M10" s="519" t="s">
        <v>33</v>
      </c>
      <c r="N10" s="520"/>
      <c r="O10" s="531" t="s">
        <v>257</v>
      </c>
      <c r="P10" s="531"/>
      <c r="Q10" s="334"/>
    </row>
    <row r="11" spans="2:17" ht="48" customHeight="1" thickTop="1" thickBot="1" x14ac:dyDescent="0.25">
      <c r="B11" s="332"/>
      <c r="C11" s="541"/>
      <c r="D11" s="335" t="s">
        <v>26</v>
      </c>
      <c r="E11" s="340"/>
      <c r="F11" s="341"/>
      <c r="G11" s="337"/>
      <c r="H11" s="338"/>
      <c r="I11" s="338"/>
      <c r="J11" s="333"/>
      <c r="K11" s="519" t="s">
        <v>25</v>
      </c>
      <c r="L11" s="520"/>
      <c r="M11" s="519" t="s">
        <v>24</v>
      </c>
      <c r="N11" s="520"/>
      <c r="O11" s="531" t="s">
        <v>257</v>
      </c>
      <c r="P11" s="531"/>
      <c r="Q11" s="334"/>
    </row>
    <row r="12" spans="2:17" ht="48" customHeight="1" thickTop="1" thickBot="1" x14ac:dyDescent="0.25">
      <c r="B12" s="332"/>
      <c r="C12" s="541"/>
      <c r="D12" s="335" t="s">
        <v>28</v>
      </c>
      <c r="E12" s="340"/>
      <c r="F12" s="342"/>
      <c r="G12" s="341"/>
      <c r="H12" s="337"/>
      <c r="I12" s="338"/>
      <c r="J12" s="333"/>
      <c r="K12" s="519" t="s">
        <v>25</v>
      </c>
      <c r="L12" s="520"/>
      <c r="M12" s="519" t="s">
        <v>26</v>
      </c>
      <c r="N12" s="520"/>
      <c r="O12" s="531" t="s">
        <v>257</v>
      </c>
      <c r="P12" s="531"/>
      <c r="Q12" s="334"/>
    </row>
    <row r="13" spans="2:17" ht="48" customHeight="1" thickTop="1" thickBot="1" x14ac:dyDescent="0.25">
      <c r="B13" s="332"/>
      <c r="C13" s="541"/>
      <c r="D13" s="335" t="s">
        <v>67</v>
      </c>
      <c r="E13" s="343"/>
      <c r="F13" s="344"/>
      <c r="G13" s="345"/>
      <c r="H13" s="346"/>
      <c r="I13" s="347"/>
      <c r="J13" s="333"/>
      <c r="K13" s="519" t="s">
        <v>25</v>
      </c>
      <c r="L13" s="520"/>
      <c r="M13" s="519" t="s">
        <v>28</v>
      </c>
      <c r="N13" s="520"/>
      <c r="O13" s="531" t="s">
        <v>257</v>
      </c>
      <c r="P13" s="531"/>
      <c r="Q13" s="334"/>
    </row>
    <row r="14" spans="2:17" ht="32.25" customHeight="1" thickTop="1" thickBot="1" x14ac:dyDescent="0.25">
      <c r="B14" s="332"/>
      <c r="C14" s="333"/>
      <c r="D14" s="333"/>
      <c r="E14" s="335" t="s">
        <v>218</v>
      </c>
      <c r="F14" s="335" t="s">
        <v>219</v>
      </c>
      <c r="G14" s="335" t="s">
        <v>58</v>
      </c>
      <c r="H14" s="335" t="s">
        <v>29</v>
      </c>
      <c r="I14" s="335" t="s">
        <v>25</v>
      </c>
      <c r="J14" s="333"/>
      <c r="K14" s="519" t="s">
        <v>25</v>
      </c>
      <c r="L14" s="520"/>
      <c r="M14" s="519" t="s">
        <v>67</v>
      </c>
      <c r="N14" s="520"/>
      <c r="O14" s="531" t="s">
        <v>257</v>
      </c>
      <c r="P14" s="531"/>
      <c r="Q14" s="334"/>
    </row>
    <row r="15" spans="2:17" ht="33.75" customHeight="1" thickTop="1" thickBot="1" x14ac:dyDescent="0.25">
      <c r="B15" s="332"/>
      <c r="C15" s="333"/>
      <c r="D15" s="333"/>
      <c r="E15" s="542" t="s">
        <v>6</v>
      </c>
      <c r="F15" s="542"/>
      <c r="G15" s="542"/>
      <c r="H15" s="542"/>
      <c r="I15" s="542"/>
      <c r="J15" s="333"/>
      <c r="K15" s="519" t="s">
        <v>29</v>
      </c>
      <c r="L15" s="520"/>
      <c r="M15" s="519" t="s">
        <v>33</v>
      </c>
      <c r="N15" s="520"/>
      <c r="O15" s="531" t="s">
        <v>257</v>
      </c>
      <c r="P15" s="531"/>
      <c r="Q15" s="334"/>
    </row>
    <row r="16" spans="2:17" ht="33.75" customHeight="1" thickTop="1" x14ac:dyDescent="0.2">
      <c r="B16" s="332"/>
      <c r="C16" s="333"/>
      <c r="D16" s="333"/>
      <c r="E16" s="317"/>
      <c r="F16" s="317"/>
      <c r="G16" s="317"/>
      <c r="H16" s="317"/>
      <c r="I16" s="317"/>
      <c r="J16" s="333"/>
      <c r="K16" s="519" t="s">
        <v>29</v>
      </c>
      <c r="L16" s="520"/>
      <c r="M16" s="519" t="s">
        <v>24</v>
      </c>
      <c r="N16" s="520"/>
      <c r="O16" s="531" t="s">
        <v>257</v>
      </c>
      <c r="P16" s="531"/>
      <c r="Q16" s="334"/>
    </row>
    <row r="17" spans="2:17" ht="33.75" customHeight="1" x14ac:dyDescent="0.2">
      <c r="B17" s="332"/>
      <c r="C17" s="333"/>
      <c r="D17" s="333"/>
      <c r="E17" s="317"/>
      <c r="F17" s="317"/>
      <c r="G17" s="317"/>
      <c r="H17" s="317"/>
      <c r="I17" s="317"/>
      <c r="J17" s="333"/>
      <c r="K17" s="519" t="s">
        <v>29</v>
      </c>
      <c r="L17" s="520"/>
      <c r="M17" s="519" t="s">
        <v>26</v>
      </c>
      <c r="N17" s="520"/>
      <c r="O17" s="531" t="s">
        <v>257</v>
      </c>
      <c r="P17" s="531"/>
      <c r="Q17" s="334"/>
    </row>
    <row r="18" spans="2:17" ht="33.75" customHeight="1" x14ac:dyDescent="0.2">
      <c r="B18" s="332"/>
      <c r="C18" s="333"/>
      <c r="D18" s="333"/>
      <c r="E18" s="317"/>
      <c r="F18" s="317"/>
      <c r="G18" s="317"/>
      <c r="H18" s="317"/>
      <c r="I18" s="317"/>
      <c r="J18" s="333"/>
      <c r="K18" s="519" t="s">
        <v>29</v>
      </c>
      <c r="L18" s="520"/>
      <c r="M18" s="519" t="s">
        <v>28</v>
      </c>
      <c r="N18" s="520"/>
      <c r="O18" s="535" t="s">
        <v>258</v>
      </c>
      <c r="P18" s="535"/>
      <c r="Q18" s="334"/>
    </row>
    <row r="19" spans="2:17" ht="33.75" customHeight="1" x14ac:dyDescent="0.2">
      <c r="B19" s="332"/>
      <c r="C19" s="333"/>
      <c r="D19" s="333"/>
      <c r="E19" s="317"/>
      <c r="F19" s="317"/>
      <c r="G19" s="317"/>
      <c r="H19" s="317"/>
      <c r="I19" s="317"/>
      <c r="J19" s="333"/>
      <c r="K19" s="519" t="s">
        <v>29</v>
      </c>
      <c r="L19" s="520"/>
      <c r="M19" s="519" t="s">
        <v>67</v>
      </c>
      <c r="N19" s="520"/>
      <c r="O19" s="535" t="s">
        <v>258</v>
      </c>
      <c r="P19" s="535"/>
      <c r="Q19" s="334"/>
    </row>
    <row r="20" spans="2:17" ht="33.75" customHeight="1" x14ac:dyDescent="0.2">
      <c r="B20" s="332"/>
      <c r="C20" s="333"/>
      <c r="D20" s="333"/>
      <c r="E20" s="317"/>
      <c r="F20" s="317"/>
      <c r="G20" s="317"/>
      <c r="H20" s="317"/>
      <c r="I20" s="317"/>
      <c r="J20" s="333"/>
      <c r="K20" s="519" t="s">
        <v>58</v>
      </c>
      <c r="L20" s="520"/>
      <c r="M20" s="519" t="s">
        <v>33</v>
      </c>
      <c r="N20" s="520"/>
      <c r="O20" s="531" t="s">
        <v>257</v>
      </c>
      <c r="P20" s="531"/>
      <c r="Q20" s="334"/>
    </row>
    <row r="21" spans="2:17" ht="33.75" customHeight="1" x14ac:dyDescent="0.2">
      <c r="B21" s="332"/>
      <c r="C21" s="333"/>
      <c r="D21" s="333"/>
      <c r="E21" s="317"/>
      <c r="F21" s="317"/>
      <c r="G21" s="317"/>
      <c r="H21" s="317"/>
      <c r="I21" s="317"/>
      <c r="J21" s="333"/>
      <c r="K21" s="519" t="s">
        <v>58</v>
      </c>
      <c r="L21" s="520"/>
      <c r="M21" s="519" t="s">
        <v>24</v>
      </c>
      <c r="N21" s="520"/>
      <c r="O21" s="535" t="s">
        <v>258</v>
      </c>
      <c r="P21" s="535"/>
      <c r="Q21" s="334"/>
    </row>
    <row r="22" spans="2:17" ht="33.75" customHeight="1" x14ac:dyDescent="0.2">
      <c r="B22" s="332"/>
      <c r="C22" s="333"/>
      <c r="D22" s="333"/>
      <c r="E22" s="317"/>
      <c r="F22" s="317"/>
      <c r="G22" s="317"/>
      <c r="H22" s="317"/>
      <c r="I22" s="317"/>
      <c r="J22" s="333"/>
      <c r="K22" s="519" t="s">
        <v>58</v>
      </c>
      <c r="L22" s="520"/>
      <c r="M22" s="519" t="s">
        <v>26</v>
      </c>
      <c r="N22" s="520"/>
      <c r="O22" s="535" t="s">
        <v>258</v>
      </c>
      <c r="P22" s="535"/>
      <c r="Q22" s="334"/>
    </row>
    <row r="23" spans="2:17" ht="33.75" customHeight="1" x14ac:dyDescent="0.2">
      <c r="B23" s="332"/>
      <c r="C23" s="333"/>
      <c r="D23" s="333"/>
      <c r="E23" s="317"/>
      <c r="F23" s="317"/>
      <c r="G23" s="317"/>
      <c r="H23" s="317"/>
      <c r="I23" s="317"/>
      <c r="J23" s="333"/>
      <c r="K23" s="519" t="s">
        <v>58</v>
      </c>
      <c r="L23" s="520"/>
      <c r="M23" s="519" t="s">
        <v>28</v>
      </c>
      <c r="N23" s="520"/>
      <c r="O23" s="536" t="s">
        <v>259</v>
      </c>
      <c r="P23" s="537"/>
      <c r="Q23" s="334"/>
    </row>
    <row r="24" spans="2:17" ht="33.75" customHeight="1" x14ac:dyDescent="0.2">
      <c r="B24" s="332"/>
      <c r="C24" s="333"/>
      <c r="D24" s="333"/>
      <c r="E24" s="317"/>
      <c r="F24" s="317"/>
      <c r="G24" s="317"/>
      <c r="H24" s="317"/>
      <c r="I24" s="317"/>
      <c r="J24" s="333"/>
      <c r="K24" s="519" t="s">
        <v>58</v>
      </c>
      <c r="L24" s="520"/>
      <c r="M24" s="519" t="s">
        <v>67</v>
      </c>
      <c r="N24" s="520"/>
      <c r="O24" s="536" t="s">
        <v>259</v>
      </c>
      <c r="P24" s="537"/>
      <c r="Q24" s="334"/>
    </row>
    <row r="25" spans="2:17" ht="33.75" customHeight="1" x14ac:dyDescent="0.2">
      <c r="B25" s="332"/>
      <c r="C25" s="333"/>
      <c r="D25" s="333"/>
      <c r="E25" s="317"/>
      <c r="F25" s="317"/>
      <c r="G25" s="317"/>
      <c r="H25" s="317"/>
      <c r="I25" s="317"/>
      <c r="J25" s="333"/>
      <c r="K25" s="519" t="s">
        <v>219</v>
      </c>
      <c r="L25" s="520"/>
      <c r="M25" s="519" t="s">
        <v>33</v>
      </c>
      <c r="N25" s="520"/>
      <c r="O25" s="535" t="s">
        <v>258</v>
      </c>
      <c r="P25" s="535"/>
      <c r="Q25" s="334"/>
    </row>
    <row r="26" spans="2:17" ht="33.75" customHeight="1" x14ac:dyDescent="0.2">
      <c r="B26" s="332"/>
      <c r="C26" s="333"/>
      <c r="D26" s="333"/>
      <c r="E26" s="317"/>
      <c r="F26" s="317"/>
      <c r="G26" s="317"/>
      <c r="H26" s="317"/>
      <c r="I26" s="317"/>
      <c r="J26" s="333"/>
      <c r="K26" s="519" t="s">
        <v>219</v>
      </c>
      <c r="L26" s="520"/>
      <c r="M26" s="519" t="s">
        <v>24</v>
      </c>
      <c r="N26" s="520"/>
      <c r="O26" s="535" t="s">
        <v>258</v>
      </c>
      <c r="P26" s="535"/>
      <c r="Q26" s="334"/>
    </row>
    <row r="27" spans="2:17" ht="33.75" customHeight="1" x14ac:dyDescent="0.2">
      <c r="B27" s="332"/>
      <c r="C27" s="333"/>
      <c r="D27" s="333"/>
      <c r="E27" s="317"/>
      <c r="F27" s="317"/>
      <c r="G27" s="317"/>
      <c r="H27" s="317"/>
      <c r="I27" s="317"/>
      <c r="J27" s="333"/>
      <c r="K27" s="519" t="s">
        <v>219</v>
      </c>
      <c r="L27" s="520"/>
      <c r="M27" s="519" t="s">
        <v>26</v>
      </c>
      <c r="N27" s="520"/>
      <c r="O27" s="536" t="s">
        <v>259</v>
      </c>
      <c r="P27" s="537"/>
      <c r="Q27" s="334"/>
    </row>
    <row r="28" spans="2:17" ht="33.75" customHeight="1" x14ac:dyDescent="0.2">
      <c r="B28" s="332"/>
      <c r="C28" s="333"/>
      <c r="D28" s="333"/>
      <c r="E28" s="317"/>
      <c r="F28" s="317"/>
      <c r="G28" s="317"/>
      <c r="H28" s="317"/>
      <c r="I28" s="317"/>
      <c r="J28" s="333"/>
      <c r="K28" s="519" t="s">
        <v>219</v>
      </c>
      <c r="L28" s="520"/>
      <c r="M28" s="519" t="s">
        <v>28</v>
      </c>
      <c r="N28" s="520"/>
      <c r="O28" s="524" t="s">
        <v>260</v>
      </c>
      <c r="P28" s="524"/>
      <c r="Q28" s="334"/>
    </row>
    <row r="29" spans="2:17" ht="33.75" customHeight="1" x14ac:dyDescent="0.2">
      <c r="B29" s="332"/>
      <c r="C29" s="333"/>
      <c r="D29" s="333"/>
      <c r="E29" s="317"/>
      <c r="F29" s="317"/>
      <c r="G29" s="317"/>
      <c r="H29" s="317"/>
      <c r="I29" s="317"/>
      <c r="J29" s="333"/>
      <c r="K29" s="519" t="s">
        <v>219</v>
      </c>
      <c r="L29" s="520"/>
      <c r="M29" s="519" t="s">
        <v>67</v>
      </c>
      <c r="N29" s="520"/>
      <c r="O29" s="524" t="s">
        <v>260</v>
      </c>
      <c r="P29" s="524"/>
      <c r="Q29" s="334"/>
    </row>
    <row r="30" spans="2:17" ht="33.75" customHeight="1" x14ac:dyDescent="0.2">
      <c r="B30" s="332"/>
      <c r="C30" s="333"/>
      <c r="D30" s="333"/>
      <c r="E30" s="317"/>
      <c r="F30" s="317"/>
      <c r="G30" s="317"/>
      <c r="H30" s="317"/>
      <c r="I30" s="317"/>
      <c r="J30" s="333"/>
      <c r="K30" s="519" t="s">
        <v>218</v>
      </c>
      <c r="L30" s="520"/>
      <c r="M30" s="519" t="s">
        <v>33</v>
      </c>
      <c r="N30" s="520"/>
      <c r="O30" s="535" t="s">
        <v>258</v>
      </c>
      <c r="P30" s="535"/>
      <c r="Q30" s="334"/>
    </row>
    <row r="31" spans="2:17" ht="33.75" customHeight="1" x14ac:dyDescent="0.2">
      <c r="B31" s="332"/>
      <c r="C31" s="333"/>
      <c r="D31" s="333"/>
      <c r="E31" s="317"/>
      <c r="F31" s="317"/>
      <c r="G31" s="317"/>
      <c r="H31" s="317"/>
      <c r="I31" s="317"/>
      <c r="J31" s="333"/>
      <c r="K31" s="519" t="s">
        <v>218</v>
      </c>
      <c r="L31" s="520"/>
      <c r="M31" s="519" t="s">
        <v>24</v>
      </c>
      <c r="N31" s="520"/>
      <c r="O31" s="536" t="s">
        <v>259</v>
      </c>
      <c r="P31" s="537"/>
      <c r="Q31" s="334"/>
    </row>
    <row r="32" spans="2:17" ht="33.75" customHeight="1" x14ac:dyDescent="0.2">
      <c r="B32" s="332"/>
      <c r="C32" s="333"/>
      <c r="D32" s="333"/>
      <c r="E32" s="317"/>
      <c r="F32" s="317"/>
      <c r="G32" s="317"/>
      <c r="H32" s="317"/>
      <c r="I32" s="317"/>
      <c r="J32" s="333"/>
      <c r="K32" s="519" t="s">
        <v>218</v>
      </c>
      <c r="L32" s="520"/>
      <c r="M32" s="519" t="s">
        <v>26</v>
      </c>
      <c r="N32" s="520"/>
      <c r="O32" s="524" t="s">
        <v>260</v>
      </c>
      <c r="P32" s="524"/>
      <c r="Q32" s="334"/>
    </row>
    <row r="33" spans="2:17" ht="33.75" customHeight="1" x14ac:dyDescent="0.2">
      <c r="B33" s="332"/>
      <c r="C33" s="333"/>
      <c r="D33" s="333"/>
      <c r="E33" s="317"/>
      <c r="F33" s="317"/>
      <c r="G33" s="317"/>
      <c r="H33" s="317"/>
      <c r="I33" s="317"/>
      <c r="J33" s="333"/>
      <c r="K33" s="519" t="s">
        <v>218</v>
      </c>
      <c r="L33" s="520"/>
      <c r="M33" s="519" t="s">
        <v>28</v>
      </c>
      <c r="N33" s="520"/>
      <c r="O33" s="524" t="s">
        <v>260</v>
      </c>
      <c r="P33" s="524"/>
      <c r="Q33" s="334"/>
    </row>
    <row r="34" spans="2:17" ht="33.75" customHeight="1" x14ac:dyDescent="0.2">
      <c r="B34" s="332"/>
      <c r="C34" s="333"/>
      <c r="D34" s="333"/>
      <c r="E34" s="317"/>
      <c r="F34" s="317"/>
      <c r="G34" s="317"/>
      <c r="H34" s="317"/>
      <c r="I34" s="317"/>
      <c r="J34" s="333"/>
      <c r="K34" s="519" t="s">
        <v>218</v>
      </c>
      <c r="L34" s="520"/>
      <c r="M34" s="519" t="s">
        <v>67</v>
      </c>
      <c r="N34" s="520"/>
      <c r="O34" s="524" t="s">
        <v>260</v>
      </c>
      <c r="P34" s="524"/>
      <c r="Q34" s="334"/>
    </row>
    <row r="35" spans="2:17" ht="33.75" customHeight="1" x14ac:dyDescent="0.2">
      <c r="B35" s="332"/>
      <c r="C35" s="333"/>
      <c r="D35" s="333"/>
      <c r="E35" s="317"/>
      <c r="F35" s="317"/>
      <c r="G35" s="317"/>
      <c r="H35" s="317"/>
      <c r="I35" s="317"/>
      <c r="J35" s="333"/>
      <c r="K35" s="316"/>
      <c r="L35" s="316"/>
      <c r="M35" s="316"/>
      <c r="N35" s="316"/>
      <c r="O35" s="317"/>
      <c r="P35" s="317"/>
      <c r="Q35" s="334"/>
    </row>
    <row r="36" spans="2:17" ht="33.75" customHeight="1" thickBot="1" x14ac:dyDescent="0.25">
      <c r="B36" s="332"/>
      <c r="C36" s="333"/>
      <c r="D36" s="333"/>
      <c r="E36" s="317"/>
      <c r="F36" s="317"/>
      <c r="G36" s="317"/>
      <c r="H36" s="317"/>
      <c r="I36" s="317"/>
      <c r="J36" s="333"/>
      <c r="K36" s="316"/>
      <c r="L36" s="316"/>
      <c r="M36" s="316"/>
      <c r="N36" s="316"/>
      <c r="O36" s="317"/>
      <c r="P36" s="317"/>
      <c r="Q36" s="334"/>
    </row>
    <row r="37" spans="2:17" ht="23.25" customHeight="1" thickBot="1" x14ac:dyDescent="0.25">
      <c r="B37" s="521" t="s">
        <v>216</v>
      </c>
      <c r="C37" s="522"/>
      <c r="D37" s="522"/>
      <c r="E37" s="522"/>
      <c r="F37" s="522"/>
      <c r="G37" s="522"/>
      <c r="H37" s="522"/>
      <c r="I37" s="522"/>
      <c r="J37" s="522"/>
      <c r="K37" s="522"/>
      <c r="L37" s="522"/>
      <c r="M37" s="522"/>
      <c r="N37" s="522"/>
      <c r="O37" s="522"/>
      <c r="P37" s="522"/>
      <c r="Q37" s="523"/>
    </row>
    <row r="38" spans="2:17" ht="15.75" thickBot="1" x14ac:dyDescent="0.25">
      <c r="B38" s="332"/>
      <c r="C38" s="333"/>
      <c r="D38" s="333"/>
      <c r="E38" s="333"/>
      <c r="F38" s="333"/>
      <c r="G38" s="333"/>
      <c r="H38" s="333"/>
      <c r="I38" s="333"/>
      <c r="J38" s="333"/>
      <c r="K38" s="333"/>
      <c r="L38" s="333"/>
      <c r="M38" s="333"/>
      <c r="N38" s="333"/>
      <c r="O38" s="333"/>
      <c r="P38" s="333"/>
      <c r="Q38" s="334"/>
    </row>
    <row r="39" spans="2:17" ht="15.75" x14ac:dyDescent="0.25">
      <c r="B39" s="332"/>
      <c r="C39" s="589" t="s">
        <v>163</v>
      </c>
      <c r="D39" s="590"/>
      <c r="E39" s="590"/>
      <c r="F39" s="590"/>
      <c r="G39" s="591"/>
      <c r="H39" s="333"/>
      <c r="I39" s="589" t="s">
        <v>217</v>
      </c>
      <c r="J39" s="590"/>
      <c r="K39" s="590"/>
      <c r="L39" s="590"/>
      <c r="M39" s="591"/>
      <c r="N39" s="333"/>
      <c r="O39" s="333"/>
      <c r="P39" s="333"/>
      <c r="Q39" s="334"/>
    </row>
    <row r="40" spans="2:17" ht="45" customHeight="1" thickBot="1" x14ac:dyDescent="0.25">
      <c r="B40" s="332"/>
      <c r="C40" s="318" t="s">
        <v>149</v>
      </c>
      <c r="D40" s="319" t="s">
        <v>150</v>
      </c>
      <c r="E40" s="582" t="s">
        <v>151</v>
      </c>
      <c r="F40" s="582"/>
      <c r="G40" s="320" t="s">
        <v>152</v>
      </c>
      <c r="H40" s="333"/>
      <c r="I40" s="318" t="s">
        <v>149</v>
      </c>
      <c r="J40" s="319" t="s">
        <v>150</v>
      </c>
      <c r="K40" s="582" t="s">
        <v>220</v>
      </c>
      <c r="L40" s="582"/>
      <c r="M40" s="320" t="s">
        <v>221</v>
      </c>
      <c r="N40" s="333"/>
      <c r="O40" s="333"/>
      <c r="P40" s="333"/>
      <c r="Q40" s="334"/>
    </row>
    <row r="41" spans="2:17" ht="195" x14ac:dyDescent="0.2">
      <c r="B41" s="332"/>
      <c r="C41" s="348">
        <v>5</v>
      </c>
      <c r="D41" s="349" t="s">
        <v>33</v>
      </c>
      <c r="E41" s="586" t="s">
        <v>153</v>
      </c>
      <c r="F41" s="586"/>
      <c r="G41" s="350" t="s">
        <v>154</v>
      </c>
      <c r="H41" s="333"/>
      <c r="I41" s="348">
        <v>5</v>
      </c>
      <c r="J41" s="349" t="s">
        <v>25</v>
      </c>
      <c r="K41" s="594" t="s">
        <v>222</v>
      </c>
      <c r="L41" s="595"/>
      <c r="M41" s="350" t="s">
        <v>226</v>
      </c>
      <c r="N41" s="333"/>
      <c r="O41" s="333"/>
      <c r="P41" s="333"/>
      <c r="Q41" s="334"/>
    </row>
    <row r="42" spans="2:17" ht="195" x14ac:dyDescent="0.2">
      <c r="B42" s="332"/>
      <c r="C42" s="328">
        <v>4</v>
      </c>
      <c r="D42" s="351" t="s">
        <v>24</v>
      </c>
      <c r="E42" s="592" t="s">
        <v>155</v>
      </c>
      <c r="F42" s="593"/>
      <c r="G42" s="352" t="s">
        <v>156</v>
      </c>
      <c r="H42" s="333"/>
      <c r="I42" s="328">
        <v>4</v>
      </c>
      <c r="J42" s="349" t="s">
        <v>29</v>
      </c>
      <c r="K42" s="596" t="s">
        <v>239</v>
      </c>
      <c r="L42" s="597"/>
      <c r="M42" s="352" t="s">
        <v>227</v>
      </c>
      <c r="N42" s="333"/>
      <c r="O42" s="333"/>
      <c r="P42" s="333"/>
      <c r="Q42" s="334"/>
    </row>
    <row r="43" spans="2:17" ht="195" x14ac:dyDescent="0.2">
      <c r="B43" s="332"/>
      <c r="C43" s="328">
        <v>3</v>
      </c>
      <c r="D43" s="351" t="s">
        <v>26</v>
      </c>
      <c r="E43" s="587" t="s">
        <v>157</v>
      </c>
      <c r="F43" s="587"/>
      <c r="G43" s="352" t="s">
        <v>158</v>
      </c>
      <c r="H43" s="333"/>
      <c r="I43" s="328">
        <v>3</v>
      </c>
      <c r="J43" s="349" t="s">
        <v>58</v>
      </c>
      <c r="K43" s="596" t="s">
        <v>223</v>
      </c>
      <c r="L43" s="597"/>
      <c r="M43" s="352" t="s">
        <v>228</v>
      </c>
      <c r="N43" s="333"/>
      <c r="O43" s="333"/>
      <c r="P43" s="333"/>
      <c r="Q43" s="334"/>
    </row>
    <row r="44" spans="2:17" ht="75" x14ac:dyDescent="0.2">
      <c r="B44" s="332"/>
      <c r="C44" s="328">
        <v>2</v>
      </c>
      <c r="D44" s="351" t="s">
        <v>28</v>
      </c>
      <c r="E44" s="587" t="s">
        <v>159</v>
      </c>
      <c r="F44" s="587"/>
      <c r="G44" s="352" t="s">
        <v>160</v>
      </c>
      <c r="H44" s="333"/>
      <c r="I44" s="328">
        <v>2</v>
      </c>
      <c r="J44" s="349" t="s">
        <v>219</v>
      </c>
      <c r="K44" s="596" t="s">
        <v>224</v>
      </c>
      <c r="L44" s="597"/>
      <c r="M44" s="352" t="s">
        <v>229</v>
      </c>
      <c r="N44" s="333"/>
      <c r="O44" s="333"/>
      <c r="P44" s="333"/>
      <c r="Q44" s="334"/>
    </row>
    <row r="45" spans="2:17" ht="75.75" thickBot="1" x14ac:dyDescent="0.25">
      <c r="B45" s="332"/>
      <c r="C45" s="330">
        <v>1</v>
      </c>
      <c r="D45" s="353" t="s">
        <v>67</v>
      </c>
      <c r="E45" s="588" t="s">
        <v>161</v>
      </c>
      <c r="F45" s="588"/>
      <c r="G45" s="354" t="s">
        <v>162</v>
      </c>
      <c r="H45" s="333"/>
      <c r="I45" s="330">
        <v>1</v>
      </c>
      <c r="J45" s="355" t="s">
        <v>218</v>
      </c>
      <c r="K45" s="598" t="s">
        <v>225</v>
      </c>
      <c r="L45" s="599"/>
      <c r="M45" s="352" t="s">
        <v>229</v>
      </c>
      <c r="N45" s="333"/>
      <c r="O45" s="333"/>
      <c r="P45" s="333"/>
      <c r="Q45" s="334"/>
    </row>
    <row r="46" spans="2:17" ht="16.5" thickBot="1" x14ac:dyDescent="0.25">
      <c r="B46" s="332"/>
      <c r="C46" s="321"/>
      <c r="D46" s="321"/>
      <c r="E46" s="321"/>
      <c r="F46" s="321"/>
      <c r="G46" s="321"/>
      <c r="H46" s="321"/>
      <c r="I46" s="321"/>
      <c r="J46" s="321"/>
      <c r="K46" s="321"/>
      <c r="L46" s="321"/>
      <c r="M46" s="322"/>
      <c r="N46" s="333"/>
      <c r="O46" s="333"/>
      <c r="P46" s="333"/>
      <c r="Q46" s="334"/>
    </row>
    <row r="47" spans="2:17" ht="23.25" customHeight="1" thickBot="1" x14ac:dyDescent="0.25">
      <c r="B47" s="521" t="s">
        <v>164</v>
      </c>
      <c r="C47" s="522"/>
      <c r="D47" s="522"/>
      <c r="E47" s="522"/>
      <c r="F47" s="522"/>
      <c r="G47" s="522"/>
      <c r="H47" s="522"/>
      <c r="I47" s="522"/>
      <c r="J47" s="522"/>
      <c r="K47" s="522"/>
      <c r="L47" s="522"/>
      <c r="M47" s="522"/>
      <c r="N47" s="522"/>
      <c r="O47" s="522"/>
      <c r="P47" s="522"/>
      <c r="Q47" s="523"/>
    </row>
    <row r="48" spans="2:17" ht="15.75" thickBot="1" x14ac:dyDescent="0.25">
      <c r="B48" s="332"/>
      <c r="C48" s="333"/>
      <c r="D48" s="333"/>
      <c r="E48" s="333"/>
      <c r="F48" s="333"/>
      <c r="G48" s="333"/>
      <c r="H48" s="333"/>
      <c r="I48" s="333"/>
      <c r="J48" s="333"/>
      <c r="K48" s="333"/>
      <c r="L48" s="333"/>
      <c r="M48" s="333"/>
      <c r="N48" s="333"/>
      <c r="O48" s="333"/>
      <c r="P48" s="333"/>
      <c r="Q48" s="334"/>
    </row>
    <row r="49" spans="2:17" ht="15.75" x14ac:dyDescent="0.25">
      <c r="B49" s="332"/>
      <c r="C49" s="589" t="s">
        <v>189</v>
      </c>
      <c r="D49" s="590"/>
      <c r="E49" s="590"/>
      <c r="F49" s="590"/>
      <c r="G49" s="591"/>
      <c r="H49" s="333"/>
      <c r="I49" s="589" t="s">
        <v>180</v>
      </c>
      <c r="J49" s="590"/>
      <c r="K49" s="590"/>
      <c r="L49" s="591"/>
      <c r="M49" s="333"/>
      <c r="N49" s="333"/>
      <c r="O49" s="333"/>
      <c r="P49" s="333"/>
      <c r="Q49" s="334"/>
    </row>
    <row r="50" spans="2:17" ht="63.75" thickBot="1" x14ac:dyDescent="0.25">
      <c r="B50" s="332"/>
      <c r="C50" s="318" t="s">
        <v>184</v>
      </c>
      <c r="D50" s="582" t="s">
        <v>185</v>
      </c>
      <c r="E50" s="582"/>
      <c r="F50" s="582"/>
      <c r="G50" s="583"/>
      <c r="H50" s="333"/>
      <c r="I50" s="602" t="s">
        <v>165</v>
      </c>
      <c r="J50" s="582"/>
      <c r="K50" s="319" t="s">
        <v>166</v>
      </c>
      <c r="L50" s="320" t="s">
        <v>167</v>
      </c>
      <c r="M50" s="333"/>
      <c r="N50" s="333"/>
      <c r="O50" s="333"/>
      <c r="P50" s="333"/>
      <c r="Q50" s="334"/>
    </row>
    <row r="51" spans="2:17" ht="32.25" customHeight="1" x14ac:dyDescent="0.2">
      <c r="B51" s="332"/>
      <c r="C51" s="356" t="s">
        <v>64</v>
      </c>
      <c r="D51" s="600" t="s">
        <v>186</v>
      </c>
      <c r="E51" s="600"/>
      <c r="F51" s="600"/>
      <c r="G51" s="601"/>
      <c r="H51" s="333"/>
      <c r="I51" s="603" t="s">
        <v>168</v>
      </c>
      <c r="J51" s="604"/>
      <c r="K51" s="357" t="s">
        <v>138</v>
      </c>
      <c r="L51" s="358">
        <v>15</v>
      </c>
      <c r="M51" s="333"/>
      <c r="N51" s="333"/>
      <c r="O51" s="333"/>
      <c r="P51" s="333"/>
      <c r="Q51" s="334"/>
    </row>
    <row r="52" spans="2:17" ht="15.75" x14ac:dyDescent="0.2">
      <c r="B52" s="332"/>
      <c r="C52" s="359" t="s">
        <v>58</v>
      </c>
      <c r="D52" s="578" t="s">
        <v>187</v>
      </c>
      <c r="E52" s="578"/>
      <c r="F52" s="578"/>
      <c r="G52" s="579"/>
      <c r="H52" s="333"/>
      <c r="I52" s="559"/>
      <c r="J52" s="560"/>
      <c r="K52" s="329" t="s">
        <v>169</v>
      </c>
      <c r="L52" s="360">
        <v>0</v>
      </c>
      <c r="M52" s="333"/>
      <c r="N52" s="333"/>
      <c r="O52" s="333"/>
      <c r="P52" s="333"/>
      <c r="Q52" s="334"/>
    </row>
    <row r="53" spans="2:17" ht="16.5" thickBot="1" x14ac:dyDescent="0.25">
      <c r="B53" s="332"/>
      <c r="C53" s="361" t="s">
        <v>65</v>
      </c>
      <c r="D53" s="580" t="s">
        <v>188</v>
      </c>
      <c r="E53" s="580"/>
      <c r="F53" s="580"/>
      <c r="G53" s="581"/>
      <c r="H53" s="333"/>
      <c r="I53" s="559" t="s">
        <v>170</v>
      </c>
      <c r="J53" s="560"/>
      <c r="K53" s="329" t="s">
        <v>139</v>
      </c>
      <c r="L53" s="360">
        <v>15</v>
      </c>
      <c r="M53" s="333"/>
      <c r="N53" s="333"/>
      <c r="O53" s="333"/>
      <c r="P53" s="333"/>
      <c r="Q53" s="334"/>
    </row>
    <row r="54" spans="2:17" x14ac:dyDescent="0.2">
      <c r="B54" s="332"/>
      <c r="C54" s="333"/>
      <c r="D54" s="333"/>
      <c r="E54" s="333"/>
      <c r="F54" s="333"/>
      <c r="G54" s="333"/>
      <c r="H54" s="333"/>
      <c r="I54" s="559"/>
      <c r="J54" s="560"/>
      <c r="K54" s="329" t="s">
        <v>148</v>
      </c>
      <c r="L54" s="360">
        <v>0</v>
      </c>
      <c r="M54" s="333"/>
      <c r="N54" s="333"/>
      <c r="O54" s="333"/>
      <c r="P54" s="333"/>
      <c r="Q54" s="334"/>
    </row>
    <row r="55" spans="2:17" x14ac:dyDescent="0.2">
      <c r="B55" s="332"/>
      <c r="C55" s="333"/>
      <c r="D55" s="333"/>
      <c r="E55" s="333"/>
      <c r="F55" s="333"/>
      <c r="G55" s="333"/>
      <c r="H55" s="333"/>
      <c r="I55" s="559" t="s">
        <v>171</v>
      </c>
      <c r="J55" s="560"/>
      <c r="K55" s="329" t="s">
        <v>140</v>
      </c>
      <c r="L55" s="360">
        <v>15</v>
      </c>
      <c r="M55" s="333"/>
      <c r="N55" s="333"/>
      <c r="O55" s="333"/>
      <c r="P55" s="333"/>
      <c r="Q55" s="334"/>
    </row>
    <row r="56" spans="2:17" x14ac:dyDescent="0.2">
      <c r="B56" s="332"/>
      <c r="C56" s="333"/>
      <c r="D56" s="333"/>
      <c r="E56" s="333"/>
      <c r="F56" s="333"/>
      <c r="G56" s="333"/>
      <c r="H56" s="333"/>
      <c r="I56" s="559"/>
      <c r="J56" s="560"/>
      <c r="K56" s="329" t="s">
        <v>172</v>
      </c>
      <c r="L56" s="360">
        <v>0</v>
      </c>
      <c r="M56" s="333"/>
      <c r="N56" s="333"/>
      <c r="O56" s="333"/>
      <c r="P56" s="333"/>
      <c r="Q56" s="334"/>
    </row>
    <row r="57" spans="2:17" x14ac:dyDescent="0.2">
      <c r="B57" s="332"/>
      <c r="C57" s="333"/>
      <c r="D57" s="333"/>
      <c r="E57" s="333"/>
      <c r="F57" s="333"/>
      <c r="G57" s="333"/>
      <c r="H57" s="333"/>
      <c r="I57" s="559" t="s">
        <v>173</v>
      </c>
      <c r="J57" s="560"/>
      <c r="K57" s="329" t="s">
        <v>61</v>
      </c>
      <c r="L57" s="360">
        <v>15</v>
      </c>
      <c r="M57" s="333"/>
      <c r="N57" s="333"/>
      <c r="O57" s="333"/>
      <c r="P57" s="333"/>
      <c r="Q57" s="334"/>
    </row>
    <row r="58" spans="2:17" x14ac:dyDescent="0.2">
      <c r="B58" s="332"/>
      <c r="C58" s="333"/>
      <c r="D58" s="333"/>
      <c r="E58" s="333"/>
      <c r="F58" s="333"/>
      <c r="G58" s="333"/>
      <c r="H58" s="333"/>
      <c r="I58" s="559"/>
      <c r="J58" s="560"/>
      <c r="K58" s="329" t="s">
        <v>144</v>
      </c>
      <c r="L58" s="360">
        <v>10</v>
      </c>
      <c r="M58" s="333"/>
      <c r="N58" s="333"/>
      <c r="O58" s="333"/>
      <c r="P58" s="333"/>
      <c r="Q58" s="334"/>
    </row>
    <row r="59" spans="2:17" x14ac:dyDescent="0.2">
      <c r="B59" s="332"/>
      <c r="C59" s="333"/>
      <c r="D59" s="333"/>
      <c r="E59" s="333"/>
      <c r="F59" s="333"/>
      <c r="G59" s="333"/>
      <c r="H59" s="333"/>
      <c r="I59" s="559"/>
      <c r="J59" s="560"/>
      <c r="K59" s="329" t="s">
        <v>174</v>
      </c>
      <c r="L59" s="360">
        <v>0</v>
      </c>
      <c r="M59" s="333"/>
      <c r="N59" s="333"/>
      <c r="O59" s="333"/>
      <c r="P59" s="333"/>
      <c r="Q59" s="334"/>
    </row>
    <row r="60" spans="2:17" x14ac:dyDescent="0.2">
      <c r="B60" s="332"/>
      <c r="C60" s="333"/>
      <c r="D60" s="333"/>
      <c r="E60" s="333"/>
      <c r="F60" s="333"/>
      <c r="G60" s="333"/>
      <c r="H60" s="333"/>
      <c r="I60" s="559" t="s">
        <v>175</v>
      </c>
      <c r="J60" s="560"/>
      <c r="K60" s="329" t="s">
        <v>141</v>
      </c>
      <c r="L60" s="360">
        <v>15</v>
      </c>
      <c r="M60" s="333"/>
      <c r="N60" s="333"/>
      <c r="O60" s="333"/>
      <c r="P60" s="333"/>
      <c r="Q60" s="334"/>
    </row>
    <row r="61" spans="2:17" x14ac:dyDescent="0.2">
      <c r="B61" s="332"/>
      <c r="C61" s="333"/>
      <c r="D61" s="333"/>
      <c r="E61" s="333"/>
      <c r="F61" s="333"/>
      <c r="G61" s="333"/>
      <c r="H61" s="333"/>
      <c r="I61" s="559"/>
      <c r="J61" s="560"/>
      <c r="K61" s="329" t="s">
        <v>176</v>
      </c>
      <c r="L61" s="360">
        <v>0</v>
      </c>
      <c r="M61" s="333"/>
      <c r="N61" s="333"/>
      <c r="O61" s="333"/>
      <c r="P61" s="333"/>
      <c r="Q61" s="334"/>
    </row>
    <row r="62" spans="2:17" ht="30" x14ac:dyDescent="0.2">
      <c r="B62" s="332"/>
      <c r="C62" s="333"/>
      <c r="D62" s="333"/>
      <c r="E62" s="333"/>
      <c r="F62" s="333"/>
      <c r="G62" s="333"/>
      <c r="H62" s="333"/>
      <c r="I62" s="559" t="s">
        <v>177</v>
      </c>
      <c r="J62" s="560"/>
      <c r="K62" s="329" t="s">
        <v>142</v>
      </c>
      <c r="L62" s="360">
        <v>15</v>
      </c>
      <c r="M62" s="333"/>
      <c r="N62" s="333"/>
      <c r="O62" s="333"/>
      <c r="P62" s="333"/>
      <c r="Q62" s="334"/>
    </row>
    <row r="63" spans="2:17" ht="30" x14ac:dyDescent="0.2">
      <c r="B63" s="332"/>
      <c r="C63" s="333"/>
      <c r="D63" s="333"/>
      <c r="E63" s="333"/>
      <c r="F63" s="333"/>
      <c r="G63" s="333"/>
      <c r="H63" s="333"/>
      <c r="I63" s="559"/>
      <c r="J63" s="560"/>
      <c r="K63" s="329" t="s">
        <v>146</v>
      </c>
      <c r="L63" s="360">
        <v>0</v>
      </c>
      <c r="M63" s="333"/>
      <c r="N63" s="333"/>
      <c r="O63" s="333"/>
      <c r="P63" s="333"/>
      <c r="Q63" s="334"/>
    </row>
    <row r="64" spans="2:17" x14ac:dyDescent="0.2">
      <c r="B64" s="332"/>
      <c r="C64" s="333"/>
      <c r="D64" s="333"/>
      <c r="E64" s="333"/>
      <c r="F64" s="333"/>
      <c r="G64" s="333"/>
      <c r="H64" s="333"/>
      <c r="I64" s="559" t="s">
        <v>178</v>
      </c>
      <c r="J64" s="560"/>
      <c r="K64" s="329" t="s">
        <v>143</v>
      </c>
      <c r="L64" s="360">
        <v>10</v>
      </c>
      <c r="M64" s="333"/>
      <c r="N64" s="333"/>
      <c r="O64" s="333"/>
      <c r="P64" s="333"/>
      <c r="Q64" s="334"/>
    </row>
    <row r="65" spans="2:17" x14ac:dyDescent="0.2">
      <c r="B65" s="332"/>
      <c r="C65" s="333"/>
      <c r="D65" s="333"/>
      <c r="E65" s="333"/>
      <c r="F65" s="333"/>
      <c r="G65" s="333"/>
      <c r="H65" s="333"/>
      <c r="I65" s="559"/>
      <c r="J65" s="560"/>
      <c r="K65" s="329" t="s">
        <v>145</v>
      </c>
      <c r="L65" s="360">
        <v>5</v>
      </c>
      <c r="M65" s="333"/>
      <c r="N65" s="333"/>
      <c r="O65" s="333"/>
      <c r="P65" s="333"/>
      <c r="Q65" s="334"/>
    </row>
    <row r="66" spans="2:17" ht="15.75" thickBot="1" x14ac:dyDescent="0.25">
      <c r="B66" s="332"/>
      <c r="C66" s="333"/>
      <c r="D66" s="333"/>
      <c r="E66" s="333"/>
      <c r="F66" s="333"/>
      <c r="G66" s="333"/>
      <c r="H66" s="333"/>
      <c r="I66" s="584"/>
      <c r="J66" s="585"/>
      <c r="K66" s="362" t="s">
        <v>179</v>
      </c>
      <c r="L66" s="363">
        <v>0</v>
      </c>
      <c r="M66" s="333"/>
      <c r="N66" s="333"/>
      <c r="O66" s="333"/>
      <c r="P66" s="333"/>
      <c r="Q66" s="334"/>
    </row>
    <row r="67" spans="2:17" ht="15.75" x14ac:dyDescent="0.2">
      <c r="B67" s="332"/>
      <c r="C67" s="333"/>
      <c r="D67" s="333"/>
      <c r="E67" s="333"/>
      <c r="F67" s="333"/>
      <c r="G67" s="333"/>
      <c r="H67" s="333"/>
      <c r="I67" s="364" t="s">
        <v>64</v>
      </c>
      <c r="J67" s="576" t="s">
        <v>181</v>
      </c>
      <c r="K67" s="576"/>
      <c r="L67" s="577"/>
      <c r="M67" s="333"/>
      <c r="N67" s="333"/>
      <c r="O67" s="333"/>
      <c r="P67" s="333"/>
      <c r="Q67" s="334"/>
    </row>
    <row r="68" spans="2:17" ht="15.75" x14ac:dyDescent="0.2">
      <c r="B68" s="332"/>
      <c r="C68" s="333"/>
      <c r="D68" s="333"/>
      <c r="E68" s="333"/>
      <c r="F68" s="333"/>
      <c r="G68" s="333"/>
      <c r="H68" s="333"/>
      <c r="I68" s="359" t="s">
        <v>58</v>
      </c>
      <c r="J68" s="578" t="s">
        <v>182</v>
      </c>
      <c r="K68" s="578"/>
      <c r="L68" s="579"/>
      <c r="M68" s="333"/>
      <c r="N68" s="333"/>
      <c r="O68" s="333"/>
      <c r="P68" s="333"/>
      <c r="Q68" s="334"/>
    </row>
    <row r="69" spans="2:17" ht="16.5" thickBot="1" x14ac:dyDescent="0.25">
      <c r="B69" s="332"/>
      <c r="C69" s="333"/>
      <c r="D69" s="333"/>
      <c r="E69" s="333"/>
      <c r="F69" s="333"/>
      <c r="G69" s="333"/>
      <c r="H69" s="333"/>
      <c r="I69" s="361" t="s">
        <v>65</v>
      </c>
      <c r="J69" s="580" t="s">
        <v>183</v>
      </c>
      <c r="K69" s="580"/>
      <c r="L69" s="581"/>
      <c r="M69" s="333"/>
      <c r="N69" s="333"/>
      <c r="O69" s="333"/>
      <c r="P69" s="333"/>
      <c r="Q69" s="334"/>
    </row>
    <row r="70" spans="2:17" ht="15.75" thickBot="1" x14ac:dyDescent="0.25">
      <c r="B70" s="332"/>
      <c r="C70" s="333"/>
      <c r="D70" s="333"/>
      <c r="E70" s="333"/>
      <c r="F70" s="333"/>
      <c r="G70" s="333"/>
      <c r="H70" s="333"/>
      <c r="I70" s="333"/>
      <c r="J70" s="333"/>
      <c r="K70" s="333"/>
      <c r="L70" s="333"/>
      <c r="M70" s="333"/>
      <c r="N70" s="333"/>
      <c r="O70" s="333"/>
      <c r="P70" s="333"/>
      <c r="Q70" s="334"/>
    </row>
    <row r="71" spans="2:17" ht="23.25" customHeight="1" thickBot="1" x14ac:dyDescent="0.25">
      <c r="B71" s="521" t="s">
        <v>190</v>
      </c>
      <c r="C71" s="522"/>
      <c r="D71" s="522"/>
      <c r="E71" s="522"/>
      <c r="F71" s="522"/>
      <c r="G71" s="522"/>
      <c r="H71" s="522"/>
      <c r="I71" s="522"/>
      <c r="J71" s="522"/>
      <c r="K71" s="522"/>
      <c r="L71" s="522"/>
      <c r="M71" s="522"/>
      <c r="N71" s="522"/>
      <c r="O71" s="522"/>
      <c r="P71" s="522"/>
      <c r="Q71" s="523"/>
    </row>
    <row r="72" spans="2:17" ht="15.75" thickBot="1" x14ac:dyDescent="0.25">
      <c r="B72" s="332"/>
      <c r="C72" s="333"/>
      <c r="D72" s="333"/>
      <c r="E72" s="333"/>
      <c r="F72" s="333"/>
      <c r="G72" s="333"/>
      <c r="H72" s="333"/>
      <c r="I72" s="333"/>
      <c r="J72" s="333"/>
      <c r="K72" s="333"/>
      <c r="L72" s="333"/>
      <c r="M72" s="333"/>
      <c r="N72" s="333"/>
      <c r="O72" s="333"/>
      <c r="P72" s="333"/>
      <c r="Q72" s="334"/>
    </row>
    <row r="73" spans="2:17" ht="45" customHeight="1" x14ac:dyDescent="0.2">
      <c r="B73" s="332"/>
      <c r="C73" s="561" t="s">
        <v>191</v>
      </c>
      <c r="D73" s="562"/>
      <c r="E73" s="563"/>
      <c r="F73" s="365"/>
      <c r="G73" s="333"/>
      <c r="H73" s="333"/>
      <c r="I73" s="561" t="s">
        <v>195</v>
      </c>
      <c r="J73" s="562"/>
      <c r="K73" s="562"/>
      <c r="L73" s="562"/>
      <c r="M73" s="562"/>
      <c r="N73" s="562"/>
      <c r="O73" s="562"/>
      <c r="P73" s="563"/>
      <c r="Q73" s="334"/>
    </row>
    <row r="74" spans="2:17" ht="33" customHeight="1" thickBot="1" x14ac:dyDescent="0.25">
      <c r="B74" s="332"/>
      <c r="C74" s="323" t="s">
        <v>192</v>
      </c>
      <c r="D74" s="324" t="s">
        <v>193</v>
      </c>
      <c r="E74" s="325" t="s">
        <v>194</v>
      </c>
      <c r="F74" s="333"/>
      <c r="G74" s="333"/>
      <c r="H74" s="333"/>
      <c r="I74" s="564"/>
      <c r="J74" s="565"/>
      <c r="K74" s="565"/>
      <c r="L74" s="565"/>
      <c r="M74" s="565"/>
      <c r="N74" s="565"/>
      <c r="O74" s="565"/>
      <c r="P74" s="566"/>
      <c r="Q74" s="334"/>
    </row>
    <row r="75" spans="2:17" ht="15.75" x14ac:dyDescent="0.2">
      <c r="B75" s="332"/>
      <c r="C75" s="326" t="s">
        <v>64</v>
      </c>
      <c r="D75" s="327" t="s">
        <v>64</v>
      </c>
      <c r="E75" s="366" t="s">
        <v>64</v>
      </c>
      <c r="F75" s="333"/>
      <c r="G75" s="333"/>
      <c r="H75" s="333"/>
      <c r="I75" s="356" t="s">
        <v>64</v>
      </c>
      <c r="J75" s="573" t="s">
        <v>196</v>
      </c>
      <c r="K75" s="574"/>
      <c r="L75" s="574"/>
      <c r="M75" s="574"/>
      <c r="N75" s="574"/>
      <c r="O75" s="574"/>
      <c r="P75" s="575"/>
      <c r="Q75" s="334"/>
    </row>
    <row r="76" spans="2:17" ht="15.75" x14ac:dyDescent="0.2">
      <c r="B76" s="332"/>
      <c r="C76" s="326" t="s">
        <v>64</v>
      </c>
      <c r="D76" s="327" t="s">
        <v>58</v>
      </c>
      <c r="E76" s="366" t="s">
        <v>58</v>
      </c>
      <c r="F76" s="333"/>
      <c r="G76" s="333"/>
      <c r="H76" s="333"/>
      <c r="I76" s="359" t="s">
        <v>58</v>
      </c>
      <c r="J76" s="567" t="s">
        <v>197</v>
      </c>
      <c r="K76" s="568"/>
      <c r="L76" s="568"/>
      <c r="M76" s="568"/>
      <c r="N76" s="568"/>
      <c r="O76" s="568"/>
      <c r="P76" s="569"/>
      <c r="Q76" s="334"/>
    </row>
    <row r="77" spans="2:17" ht="16.5" thickBot="1" x14ac:dyDescent="0.25">
      <c r="B77" s="332"/>
      <c r="C77" s="326" t="s">
        <v>64</v>
      </c>
      <c r="D77" s="327" t="s">
        <v>65</v>
      </c>
      <c r="E77" s="366" t="s">
        <v>65</v>
      </c>
      <c r="F77" s="333"/>
      <c r="G77" s="333"/>
      <c r="H77" s="333"/>
      <c r="I77" s="361" t="s">
        <v>65</v>
      </c>
      <c r="J77" s="570" t="s">
        <v>198</v>
      </c>
      <c r="K77" s="571"/>
      <c r="L77" s="571"/>
      <c r="M77" s="571"/>
      <c r="N77" s="571"/>
      <c r="O77" s="571"/>
      <c r="P77" s="572"/>
      <c r="Q77" s="334"/>
    </row>
    <row r="78" spans="2:17" ht="15.75" x14ac:dyDescent="0.2">
      <c r="B78" s="332"/>
      <c r="C78" s="326" t="s">
        <v>58</v>
      </c>
      <c r="D78" s="327" t="s">
        <v>64</v>
      </c>
      <c r="E78" s="366" t="s">
        <v>58</v>
      </c>
      <c r="F78" s="333"/>
      <c r="G78" s="333"/>
      <c r="H78" s="333"/>
      <c r="I78" s="333"/>
      <c r="J78" s="333"/>
      <c r="K78" s="333"/>
      <c r="L78" s="333"/>
      <c r="M78" s="333"/>
      <c r="N78" s="333"/>
      <c r="O78" s="333"/>
      <c r="P78" s="333"/>
      <c r="Q78" s="334"/>
    </row>
    <row r="79" spans="2:17" ht="15.75" x14ac:dyDescent="0.2">
      <c r="B79" s="332"/>
      <c r="C79" s="326" t="s">
        <v>58</v>
      </c>
      <c r="D79" s="327" t="s">
        <v>58</v>
      </c>
      <c r="E79" s="366" t="s">
        <v>58</v>
      </c>
      <c r="F79" s="333"/>
      <c r="G79" s="333"/>
      <c r="H79" s="333"/>
      <c r="I79" s="333"/>
      <c r="J79" s="333"/>
      <c r="K79" s="333"/>
      <c r="L79" s="333"/>
      <c r="M79" s="333"/>
      <c r="N79" s="333"/>
      <c r="O79" s="333"/>
      <c r="P79" s="333"/>
      <c r="Q79" s="334"/>
    </row>
    <row r="80" spans="2:17" ht="15.75" x14ac:dyDescent="0.2">
      <c r="B80" s="332"/>
      <c r="C80" s="326" t="s">
        <v>58</v>
      </c>
      <c r="D80" s="327" t="s">
        <v>65</v>
      </c>
      <c r="E80" s="366" t="s">
        <v>65</v>
      </c>
      <c r="F80" s="333"/>
      <c r="G80" s="333"/>
      <c r="H80" s="333"/>
      <c r="I80" s="333"/>
      <c r="J80" s="333"/>
      <c r="K80" s="333"/>
      <c r="L80" s="333"/>
      <c r="M80" s="333"/>
      <c r="N80" s="333"/>
      <c r="O80" s="333"/>
      <c r="P80" s="333"/>
      <c r="Q80" s="334"/>
    </row>
    <row r="81" spans="2:17" ht="15.75" x14ac:dyDescent="0.2">
      <c r="B81" s="332"/>
      <c r="C81" s="328" t="s">
        <v>65</v>
      </c>
      <c r="D81" s="329" t="s">
        <v>64</v>
      </c>
      <c r="E81" s="367" t="s">
        <v>65</v>
      </c>
      <c r="F81" s="321"/>
      <c r="G81" s="321"/>
      <c r="H81" s="321"/>
      <c r="I81" s="321"/>
      <c r="J81" s="321"/>
      <c r="K81" s="321"/>
      <c r="L81" s="321"/>
      <c r="M81" s="322"/>
      <c r="N81" s="333"/>
      <c r="O81" s="333"/>
      <c r="P81" s="333"/>
      <c r="Q81" s="334"/>
    </row>
    <row r="82" spans="2:17" ht="15.75" x14ac:dyDescent="0.2">
      <c r="B82" s="332"/>
      <c r="C82" s="328" t="s">
        <v>65</v>
      </c>
      <c r="D82" s="327" t="s">
        <v>58</v>
      </c>
      <c r="E82" s="366" t="s">
        <v>65</v>
      </c>
      <c r="F82" s="368"/>
      <c r="G82" s="368"/>
      <c r="H82" s="368"/>
      <c r="I82" s="368"/>
      <c r="J82" s="368"/>
      <c r="K82" s="368"/>
      <c r="L82" s="368"/>
      <c r="M82" s="316"/>
      <c r="N82" s="333"/>
      <c r="O82" s="333"/>
      <c r="P82" s="333"/>
      <c r="Q82" s="334"/>
    </row>
    <row r="83" spans="2:17" ht="16.5" thickBot="1" x14ac:dyDescent="0.25">
      <c r="B83" s="332"/>
      <c r="C83" s="330" t="s">
        <v>65</v>
      </c>
      <c r="D83" s="331" t="s">
        <v>65</v>
      </c>
      <c r="E83" s="369" t="s">
        <v>65</v>
      </c>
      <c r="F83" s="368"/>
      <c r="G83" s="368"/>
      <c r="H83" s="368"/>
      <c r="I83" s="368"/>
      <c r="J83" s="368"/>
      <c r="K83" s="368"/>
      <c r="L83" s="368"/>
      <c r="M83" s="316"/>
      <c r="N83" s="333"/>
      <c r="O83" s="333"/>
      <c r="P83" s="333"/>
      <c r="Q83" s="334"/>
    </row>
    <row r="84" spans="2:17" ht="15.75" thickBot="1" x14ac:dyDescent="0.25">
      <c r="B84" s="332"/>
      <c r="C84" s="365"/>
      <c r="D84" s="365"/>
      <c r="E84" s="368"/>
      <c r="F84" s="368"/>
      <c r="G84" s="368"/>
      <c r="H84" s="368"/>
      <c r="I84" s="368"/>
      <c r="J84" s="368"/>
      <c r="K84" s="368"/>
      <c r="L84" s="368"/>
      <c r="M84" s="316"/>
      <c r="N84" s="333"/>
      <c r="O84" s="333"/>
      <c r="P84" s="333"/>
      <c r="Q84" s="334"/>
    </row>
    <row r="85" spans="2:17" ht="23.25" customHeight="1" thickBot="1" x14ac:dyDescent="0.25">
      <c r="B85" s="521" t="s">
        <v>100</v>
      </c>
      <c r="C85" s="522"/>
      <c r="D85" s="522"/>
      <c r="E85" s="522"/>
      <c r="F85" s="522"/>
      <c r="G85" s="522"/>
      <c r="H85" s="522"/>
      <c r="I85" s="522"/>
      <c r="J85" s="522"/>
      <c r="K85" s="522"/>
      <c r="L85" s="522"/>
      <c r="M85" s="522"/>
      <c r="N85" s="522"/>
      <c r="O85" s="522"/>
      <c r="P85" s="522"/>
      <c r="Q85" s="523"/>
    </row>
    <row r="86" spans="2:17" x14ac:dyDescent="0.2">
      <c r="B86" s="332"/>
      <c r="C86" s="333"/>
      <c r="D86" s="333"/>
      <c r="E86" s="333"/>
      <c r="F86" s="333"/>
      <c r="G86" s="333"/>
      <c r="H86" s="333"/>
      <c r="I86" s="333"/>
      <c r="J86" s="333"/>
      <c r="K86" s="333"/>
      <c r="L86" s="333"/>
      <c r="M86" s="333"/>
      <c r="N86" s="333"/>
      <c r="O86" s="333"/>
      <c r="P86" s="333"/>
      <c r="Q86" s="334"/>
    </row>
    <row r="87" spans="2:17" ht="72.75" customHeight="1" x14ac:dyDescent="0.2">
      <c r="B87" s="332"/>
      <c r="C87" s="543" t="s">
        <v>91</v>
      </c>
      <c r="D87" s="543"/>
      <c r="E87" s="543" t="s">
        <v>92</v>
      </c>
      <c r="F87" s="543"/>
      <c r="G87" s="543" t="s">
        <v>93</v>
      </c>
      <c r="H87" s="543"/>
      <c r="I87" s="543" t="s">
        <v>94</v>
      </c>
      <c r="J87" s="543"/>
      <c r="K87" s="544" t="s">
        <v>95</v>
      </c>
      <c r="L87" s="545"/>
      <c r="M87" s="322"/>
      <c r="N87" s="333"/>
      <c r="O87" s="333"/>
      <c r="P87" s="333"/>
      <c r="Q87" s="334"/>
    </row>
    <row r="88" spans="2:17" x14ac:dyDescent="0.2">
      <c r="B88" s="332"/>
      <c r="C88" s="578" t="s">
        <v>64</v>
      </c>
      <c r="D88" s="578"/>
      <c r="E88" s="525" t="s">
        <v>96</v>
      </c>
      <c r="F88" s="525"/>
      <c r="G88" s="525" t="s">
        <v>96</v>
      </c>
      <c r="H88" s="525"/>
      <c r="I88" s="525">
        <v>2</v>
      </c>
      <c r="J88" s="525"/>
      <c r="K88" s="519">
        <v>2</v>
      </c>
      <c r="L88" s="520"/>
      <c r="M88" s="316"/>
      <c r="N88" s="333"/>
      <c r="O88" s="333"/>
      <c r="P88" s="333"/>
      <c r="Q88" s="334"/>
    </row>
    <row r="89" spans="2:17" x14ac:dyDescent="0.2">
      <c r="B89" s="332"/>
      <c r="C89" s="578" t="s">
        <v>64</v>
      </c>
      <c r="D89" s="578"/>
      <c r="E89" s="525" t="s">
        <v>96</v>
      </c>
      <c r="F89" s="525"/>
      <c r="G89" s="525" t="s">
        <v>97</v>
      </c>
      <c r="H89" s="525"/>
      <c r="I89" s="525">
        <v>2</v>
      </c>
      <c r="J89" s="525"/>
      <c r="K89" s="519">
        <v>1</v>
      </c>
      <c r="L89" s="520"/>
      <c r="M89" s="316"/>
      <c r="N89" s="370" t="s">
        <v>96</v>
      </c>
      <c r="O89" s="370"/>
      <c r="P89" s="333"/>
      <c r="Q89" s="334"/>
    </row>
    <row r="90" spans="2:17" x14ac:dyDescent="0.2">
      <c r="B90" s="332"/>
      <c r="C90" s="578" t="s">
        <v>64</v>
      </c>
      <c r="D90" s="578"/>
      <c r="E90" s="525" t="s">
        <v>96</v>
      </c>
      <c r="F90" s="525"/>
      <c r="G90" s="525" t="s">
        <v>98</v>
      </c>
      <c r="H90" s="525"/>
      <c r="I90" s="525">
        <v>2</v>
      </c>
      <c r="J90" s="525"/>
      <c r="K90" s="519">
        <v>0</v>
      </c>
      <c r="L90" s="520"/>
      <c r="M90" s="316"/>
      <c r="N90" s="370" t="s">
        <v>98</v>
      </c>
      <c r="O90" s="370"/>
      <c r="P90" s="333"/>
      <c r="Q90" s="334"/>
    </row>
    <row r="91" spans="2:17" x14ac:dyDescent="0.2">
      <c r="B91" s="332"/>
      <c r="C91" s="578" t="s">
        <v>64</v>
      </c>
      <c r="D91" s="578"/>
      <c r="E91" s="525" t="s">
        <v>98</v>
      </c>
      <c r="F91" s="525"/>
      <c r="G91" s="525" t="s">
        <v>96</v>
      </c>
      <c r="H91" s="525"/>
      <c r="I91" s="525">
        <v>0</v>
      </c>
      <c r="J91" s="525"/>
      <c r="K91" s="519">
        <v>2</v>
      </c>
      <c r="L91" s="520"/>
      <c r="M91" s="316"/>
      <c r="N91" s="333"/>
      <c r="O91" s="333"/>
      <c r="P91" s="333"/>
      <c r="Q91" s="334"/>
    </row>
    <row r="92" spans="2:17" x14ac:dyDescent="0.2">
      <c r="B92" s="332"/>
      <c r="C92" s="578" t="s">
        <v>58</v>
      </c>
      <c r="D92" s="578"/>
      <c r="E92" s="525" t="s">
        <v>96</v>
      </c>
      <c r="F92" s="525"/>
      <c r="G92" s="525" t="s">
        <v>96</v>
      </c>
      <c r="H92" s="525"/>
      <c r="I92" s="525">
        <v>1</v>
      </c>
      <c r="J92" s="525"/>
      <c r="K92" s="519">
        <v>1</v>
      </c>
      <c r="L92" s="520"/>
      <c r="M92" s="316"/>
      <c r="N92" s="370" t="s">
        <v>96</v>
      </c>
      <c r="O92" s="370"/>
      <c r="P92" s="333"/>
      <c r="Q92" s="334"/>
    </row>
    <row r="93" spans="2:17" x14ac:dyDescent="0.2">
      <c r="B93" s="332"/>
      <c r="C93" s="578" t="s">
        <v>58</v>
      </c>
      <c r="D93" s="578"/>
      <c r="E93" s="525" t="s">
        <v>96</v>
      </c>
      <c r="F93" s="525"/>
      <c r="G93" s="525" t="s">
        <v>97</v>
      </c>
      <c r="H93" s="525"/>
      <c r="I93" s="525">
        <v>1</v>
      </c>
      <c r="J93" s="525"/>
      <c r="K93" s="519">
        <v>0</v>
      </c>
      <c r="L93" s="520"/>
      <c r="M93" s="316"/>
      <c r="N93" s="370" t="s">
        <v>97</v>
      </c>
      <c r="O93" s="370"/>
      <c r="P93" s="333"/>
      <c r="Q93" s="334"/>
    </row>
    <row r="94" spans="2:17" x14ac:dyDescent="0.2">
      <c r="B94" s="332"/>
      <c r="C94" s="578" t="s">
        <v>58</v>
      </c>
      <c r="D94" s="578"/>
      <c r="E94" s="525" t="s">
        <v>96</v>
      </c>
      <c r="F94" s="525"/>
      <c r="G94" s="525" t="s">
        <v>98</v>
      </c>
      <c r="H94" s="525"/>
      <c r="I94" s="525">
        <v>1</v>
      </c>
      <c r="J94" s="525"/>
      <c r="K94" s="519">
        <v>0</v>
      </c>
      <c r="L94" s="520"/>
      <c r="M94" s="316"/>
      <c r="N94" s="370" t="s">
        <v>98</v>
      </c>
      <c r="O94" s="370"/>
      <c r="P94" s="333"/>
      <c r="Q94" s="334"/>
    </row>
    <row r="95" spans="2:17" x14ac:dyDescent="0.2">
      <c r="B95" s="332"/>
      <c r="C95" s="578" t="s">
        <v>58</v>
      </c>
      <c r="D95" s="578"/>
      <c r="E95" s="525" t="s">
        <v>98</v>
      </c>
      <c r="F95" s="525"/>
      <c r="G95" s="525" t="s">
        <v>96</v>
      </c>
      <c r="H95" s="525"/>
      <c r="I95" s="525">
        <v>0</v>
      </c>
      <c r="J95" s="525"/>
      <c r="K95" s="519">
        <v>1</v>
      </c>
      <c r="L95" s="520"/>
      <c r="M95" s="316"/>
      <c r="N95" s="371"/>
      <c r="O95" s="371"/>
      <c r="P95" s="333"/>
      <c r="Q95" s="334"/>
    </row>
    <row r="96" spans="2:17" x14ac:dyDescent="0.2">
      <c r="B96" s="332"/>
      <c r="C96" s="578" t="s">
        <v>65</v>
      </c>
      <c r="D96" s="578"/>
      <c r="E96" s="525" t="s">
        <v>96</v>
      </c>
      <c r="F96" s="525"/>
      <c r="G96" s="525" t="s">
        <v>96</v>
      </c>
      <c r="H96" s="525"/>
      <c r="I96" s="525">
        <v>0</v>
      </c>
      <c r="J96" s="525"/>
      <c r="K96" s="519">
        <v>0</v>
      </c>
      <c r="L96" s="520"/>
      <c r="M96" s="316"/>
      <c r="N96" s="371"/>
      <c r="O96" s="371"/>
      <c r="P96" s="333"/>
      <c r="Q96" s="334"/>
    </row>
    <row r="97" spans="2:17" x14ac:dyDescent="0.2">
      <c r="B97" s="332"/>
      <c r="C97" s="578" t="s">
        <v>65</v>
      </c>
      <c r="D97" s="578"/>
      <c r="E97" s="525" t="s">
        <v>96</v>
      </c>
      <c r="F97" s="525"/>
      <c r="G97" s="525" t="s">
        <v>97</v>
      </c>
      <c r="H97" s="525"/>
      <c r="I97" s="525">
        <v>0</v>
      </c>
      <c r="J97" s="525"/>
      <c r="K97" s="519">
        <v>0</v>
      </c>
      <c r="L97" s="520"/>
      <c r="M97" s="316"/>
      <c r="N97" s="371"/>
      <c r="O97" s="371"/>
      <c r="P97" s="333"/>
      <c r="Q97" s="334"/>
    </row>
    <row r="98" spans="2:17" x14ac:dyDescent="0.2">
      <c r="B98" s="332"/>
      <c r="C98" s="578" t="s">
        <v>65</v>
      </c>
      <c r="D98" s="578"/>
      <c r="E98" s="525" t="s">
        <v>96</v>
      </c>
      <c r="F98" s="525"/>
      <c r="G98" s="525" t="s">
        <v>98</v>
      </c>
      <c r="H98" s="525"/>
      <c r="I98" s="525">
        <v>0</v>
      </c>
      <c r="J98" s="525"/>
      <c r="K98" s="519">
        <v>0</v>
      </c>
      <c r="L98" s="520"/>
      <c r="M98" s="316"/>
      <c r="N98" s="316"/>
      <c r="O98" s="316"/>
      <c r="P98" s="333"/>
      <c r="Q98" s="334"/>
    </row>
    <row r="99" spans="2:17" ht="15.75" thickBot="1" x14ac:dyDescent="0.25">
      <c r="B99" s="332"/>
      <c r="C99" s="578" t="s">
        <v>65</v>
      </c>
      <c r="D99" s="578"/>
      <c r="E99" s="525" t="s">
        <v>98</v>
      </c>
      <c r="F99" s="525"/>
      <c r="G99" s="525" t="s">
        <v>96</v>
      </c>
      <c r="H99" s="525"/>
      <c r="I99" s="525">
        <v>0</v>
      </c>
      <c r="J99" s="525"/>
      <c r="K99" s="519"/>
      <c r="L99" s="520"/>
      <c r="M99" s="316"/>
      <c r="N99" s="333"/>
      <c r="O99" s="333"/>
      <c r="P99" s="333"/>
      <c r="Q99" s="334"/>
    </row>
    <row r="100" spans="2:17" ht="15.75" thickBot="1" x14ac:dyDescent="0.25">
      <c r="B100" s="332"/>
      <c r="C100" s="333"/>
      <c r="D100" s="333"/>
      <c r="E100" s="333"/>
      <c r="F100" s="333"/>
      <c r="G100" s="333"/>
      <c r="H100" s="333"/>
      <c r="I100" s="333"/>
      <c r="J100" s="333"/>
      <c r="K100" s="333"/>
      <c r="L100" s="333"/>
      <c r="M100" s="333"/>
      <c r="N100" s="510" t="s">
        <v>605</v>
      </c>
      <c r="O100" s="511" t="s">
        <v>606</v>
      </c>
      <c r="P100" s="512">
        <v>43528</v>
      </c>
      <c r="Q100" s="513"/>
    </row>
    <row r="101" spans="2:17" x14ac:dyDescent="0.2">
      <c r="B101" s="332"/>
      <c r="C101" s="333"/>
      <c r="D101" s="333"/>
      <c r="E101" s="333"/>
      <c r="F101" s="333"/>
      <c r="G101" s="333"/>
      <c r="H101" s="333"/>
      <c r="I101" s="333"/>
      <c r="J101" s="333"/>
      <c r="K101" s="333"/>
      <c r="L101" s="333"/>
      <c r="M101" s="333"/>
      <c r="N101" s="333"/>
      <c r="O101" s="333"/>
      <c r="P101" s="333"/>
      <c r="Q101" s="334"/>
    </row>
    <row r="102" spans="2:17" ht="15.75" thickBot="1" x14ac:dyDescent="0.25">
      <c r="B102" s="372"/>
      <c r="C102" s="373"/>
      <c r="D102" s="373"/>
      <c r="E102" s="373"/>
      <c r="F102" s="373"/>
      <c r="G102" s="373"/>
      <c r="H102" s="373"/>
      <c r="I102" s="373"/>
      <c r="J102" s="373"/>
      <c r="K102" s="373"/>
      <c r="L102" s="373"/>
      <c r="M102" s="373"/>
      <c r="N102" s="373"/>
      <c r="O102" s="373"/>
      <c r="P102" s="373"/>
      <c r="Q102" s="374"/>
    </row>
  </sheetData>
  <mergeCells count="200">
    <mergeCell ref="C95:D95"/>
    <mergeCell ref="C98:D98"/>
    <mergeCell ref="E95:F95"/>
    <mergeCell ref="G95:H95"/>
    <mergeCell ref="I95:J95"/>
    <mergeCell ref="K95:L95"/>
    <mergeCell ref="E98:F98"/>
    <mergeCell ref="G98:H98"/>
    <mergeCell ref="I98:J98"/>
    <mergeCell ref="K98:L98"/>
    <mergeCell ref="C96:D96"/>
    <mergeCell ref="E96:F96"/>
    <mergeCell ref="G96:H96"/>
    <mergeCell ref="I96:J96"/>
    <mergeCell ref="K96:L96"/>
    <mergeCell ref="C97:D97"/>
    <mergeCell ref="E97:F97"/>
    <mergeCell ref="G97:H97"/>
    <mergeCell ref="I97:J97"/>
    <mergeCell ref="K97:L97"/>
    <mergeCell ref="I49:L49"/>
    <mergeCell ref="C49:G49"/>
    <mergeCell ref="D51:G51"/>
    <mergeCell ref="I50:J50"/>
    <mergeCell ref="I51:J52"/>
    <mergeCell ref="I53:J54"/>
    <mergeCell ref="I55:J56"/>
    <mergeCell ref="I57:J59"/>
    <mergeCell ref="I60:J61"/>
    <mergeCell ref="D52:G52"/>
    <mergeCell ref="D53:G53"/>
    <mergeCell ref="E44:F44"/>
    <mergeCell ref="E45:F45"/>
    <mergeCell ref="C39:G39"/>
    <mergeCell ref="E42:F42"/>
    <mergeCell ref="K40:L40"/>
    <mergeCell ref="I39:M39"/>
    <mergeCell ref="K41:L41"/>
    <mergeCell ref="K42:L42"/>
    <mergeCell ref="K43:L43"/>
    <mergeCell ref="K44:L44"/>
    <mergeCell ref="K45:L45"/>
    <mergeCell ref="I64:J66"/>
    <mergeCell ref="O20:P20"/>
    <mergeCell ref="C94:D94"/>
    <mergeCell ref="C99:D99"/>
    <mergeCell ref="E88:F88"/>
    <mergeCell ref="E89:F89"/>
    <mergeCell ref="E90:F90"/>
    <mergeCell ref="E91:F91"/>
    <mergeCell ref="E92:F92"/>
    <mergeCell ref="E93:F93"/>
    <mergeCell ref="E94:F94"/>
    <mergeCell ref="E99:F99"/>
    <mergeCell ref="C88:D88"/>
    <mergeCell ref="C89:D89"/>
    <mergeCell ref="C90:D90"/>
    <mergeCell ref="C91:D91"/>
    <mergeCell ref="C92:D92"/>
    <mergeCell ref="C93:D93"/>
    <mergeCell ref="G99:H99"/>
    <mergeCell ref="E40:F40"/>
    <mergeCell ref="E41:F41"/>
    <mergeCell ref="E43:F43"/>
    <mergeCell ref="O28:P28"/>
    <mergeCell ref="O29:P29"/>
    <mergeCell ref="N5:O5"/>
    <mergeCell ref="P5:Q5"/>
    <mergeCell ref="B3:C5"/>
    <mergeCell ref="M13:N13"/>
    <mergeCell ref="G91:H91"/>
    <mergeCell ref="G92:H92"/>
    <mergeCell ref="G93:H93"/>
    <mergeCell ref="B37:Q37"/>
    <mergeCell ref="B47:Q47"/>
    <mergeCell ref="D3:E3"/>
    <mergeCell ref="N3:O3"/>
    <mergeCell ref="D4:E4"/>
    <mergeCell ref="N4:O4"/>
    <mergeCell ref="D5:E5"/>
    <mergeCell ref="I62:J63"/>
    <mergeCell ref="C73:E73"/>
    <mergeCell ref="I73:P74"/>
    <mergeCell ref="J76:P76"/>
    <mergeCell ref="J77:P77"/>
    <mergeCell ref="J75:P75"/>
    <mergeCell ref="J67:L67"/>
    <mergeCell ref="J68:L68"/>
    <mergeCell ref="J69:L69"/>
    <mergeCell ref="D50:G50"/>
    <mergeCell ref="O16:P16"/>
    <mergeCell ref="O17:P17"/>
    <mergeCell ref="O18:P18"/>
    <mergeCell ref="O19:P19"/>
    <mergeCell ref="M20:N20"/>
    <mergeCell ref="F5:M5"/>
    <mergeCell ref="K94:L94"/>
    <mergeCell ref="K88:L88"/>
    <mergeCell ref="K89:L89"/>
    <mergeCell ref="K90:L90"/>
    <mergeCell ref="K91:L91"/>
    <mergeCell ref="K92:L92"/>
    <mergeCell ref="K93:L93"/>
    <mergeCell ref="G94:H94"/>
    <mergeCell ref="B6:Q6"/>
    <mergeCell ref="B7:Q7"/>
    <mergeCell ref="C9:C13"/>
    <mergeCell ref="E15:I15"/>
    <mergeCell ref="B85:Q85"/>
    <mergeCell ref="C87:D87"/>
    <mergeCell ref="E87:F87"/>
    <mergeCell ref="G87:H87"/>
    <mergeCell ref="I87:J87"/>
    <mergeCell ref="K87:L87"/>
    <mergeCell ref="O30:P30"/>
    <mergeCell ref="O31:P31"/>
    <mergeCell ref="O32:P32"/>
    <mergeCell ref="M21:N21"/>
    <mergeCell ref="M28:N28"/>
    <mergeCell ref="M29:N29"/>
    <mergeCell ref="M30:N30"/>
    <mergeCell ref="M31:N31"/>
    <mergeCell ref="M32:N32"/>
    <mergeCell ref="M23:N23"/>
    <mergeCell ref="M24:N24"/>
    <mergeCell ref="M25:N25"/>
    <mergeCell ref="M26:N26"/>
    <mergeCell ref="M27:N27"/>
    <mergeCell ref="O23:P23"/>
    <mergeCell ref="O24:P24"/>
    <mergeCell ref="O25:P25"/>
    <mergeCell ref="O26:P26"/>
    <mergeCell ref="O27:P27"/>
    <mergeCell ref="P4:Q4"/>
    <mergeCell ref="P3:Q3"/>
    <mergeCell ref="M9:N9"/>
    <mergeCell ref="M12:N12"/>
    <mergeCell ref="M11:N11"/>
    <mergeCell ref="M10:N10"/>
    <mergeCell ref="M22:N22"/>
    <mergeCell ref="O9:P9"/>
    <mergeCell ref="O10:P10"/>
    <mergeCell ref="O11:P11"/>
    <mergeCell ref="O12:P12"/>
    <mergeCell ref="F3:M3"/>
    <mergeCell ref="F4:M4"/>
    <mergeCell ref="O22:P22"/>
    <mergeCell ref="O21:P21"/>
    <mergeCell ref="M14:N14"/>
    <mergeCell ref="M15:N15"/>
    <mergeCell ref="M16:N16"/>
    <mergeCell ref="M17:N17"/>
    <mergeCell ref="M18:N18"/>
    <mergeCell ref="M19:N19"/>
    <mergeCell ref="O13:P13"/>
    <mergeCell ref="O14:P14"/>
    <mergeCell ref="O15:P15"/>
    <mergeCell ref="K99:L99"/>
    <mergeCell ref="K32:L32"/>
    <mergeCell ref="K33:L33"/>
    <mergeCell ref="K34:L34"/>
    <mergeCell ref="K28:L28"/>
    <mergeCell ref="K29:L29"/>
    <mergeCell ref="K30:L30"/>
    <mergeCell ref="K31:L31"/>
    <mergeCell ref="B71:Q71"/>
    <mergeCell ref="O33:P33"/>
    <mergeCell ref="O34:P34"/>
    <mergeCell ref="M33:N33"/>
    <mergeCell ref="M34:N34"/>
    <mergeCell ref="I88:J88"/>
    <mergeCell ref="I89:J89"/>
    <mergeCell ref="I90:J90"/>
    <mergeCell ref="I91:J91"/>
    <mergeCell ref="I92:J92"/>
    <mergeCell ref="I93:J93"/>
    <mergeCell ref="I94:J94"/>
    <mergeCell ref="I99:J99"/>
    <mergeCell ref="G88:H88"/>
    <mergeCell ref="G89:H89"/>
    <mergeCell ref="G90:H90"/>
    <mergeCell ref="K9:L9"/>
    <mergeCell ref="K10:L10"/>
    <mergeCell ref="K27:L27"/>
    <mergeCell ref="K26:L26"/>
    <mergeCell ref="K25:L25"/>
    <mergeCell ref="K24:L24"/>
    <mergeCell ref="K23:L23"/>
    <mergeCell ref="K22:L22"/>
    <mergeCell ref="K12:L12"/>
    <mergeCell ref="K11:L11"/>
    <mergeCell ref="K20:L20"/>
    <mergeCell ref="K21:L21"/>
    <mergeCell ref="K19:L19"/>
    <mergeCell ref="K13:L13"/>
    <mergeCell ref="K14:L14"/>
    <mergeCell ref="K15:L15"/>
    <mergeCell ref="K16:L16"/>
    <mergeCell ref="K17:L17"/>
    <mergeCell ref="K18:L18"/>
  </mergeCells>
  <pageMargins left="0.7" right="0.7" top="0.75" bottom="0.75" header="0.3" footer="0.3"/>
  <pageSetup paperSize="1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Y248"/>
  <sheetViews>
    <sheetView zoomScale="50" zoomScaleNormal="50" workbookViewId="0">
      <selection activeCell="E4" sqref="E4:W4"/>
    </sheetView>
  </sheetViews>
  <sheetFormatPr baseColWidth="10" defaultColWidth="11.42578125" defaultRowHeight="15" x14ac:dyDescent="0.25"/>
  <cols>
    <col min="1" max="1" width="4.5703125" style="4" customWidth="1"/>
    <col min="2" max="2" width="35" style="26" customWidth="1"/>
    <col min="3" max="3" width="14" style="26" customWidth="1"/>
    <col min="4" max="4" width="35" style="26" customWidth="1"/>
    <col min="5" max="5" width="11.7109375" style="26" customWidth="1"/>
    <col min="6" max="6" width="88.7109375" style="26" customWidth="1"/>
    <col min="7" max="7" width="35.85546875" style="26" customWidth="1"/>
    <col min="8" max="8" width="37.140625" style="26" customWidth="1"/>
    <col min="9" max="9" width="19.7109375" style="26" customWidth="1"/>
    <col min="10" max="10" width="22.85546875" style="26" customWidth="1"/>
    <col min="11" max="11" width="5.28515625" style="26" customWidth="1"/>
    <col min="12" max="13" width="5.85546875" style="26" customWidth="1"/>
    <col min="14" max="14" width="5.140625" style="26" customWidth="1"/>
    <col min="15" max="15" width="5" style="26" customWidth="1"/>
    <col min="16" max="16" width="5.7109375" style="26" customWidth="1"/>
    <col min="17" max="17" width="6" style="26" customWidth="1"/>
    <col min="18" max="18" width="5.28515625" style="26" customWidth="1"/>
    <col min="19" max="19" width="5.7109375" style="26" customWidth="1"/>
    <col min="20" max="20" width="5.28515625" style="26" customWidth="1"/>
    <col min="21" max="22" width="5.7109375" style="26" customWidth="1"/>
    <col min="23" max="23" width="20.85546875" style="26" customWidth="1"/>
    <col min="24" max="24" width="38" style="26" customWidth="1"/>
    <col min="25" max="25" width="44.28515625" style="26" customWidth="1"/>
    <col min="26" max="16384" width="11.42578125" style="4"/>
  </cols>
  <sheetData>
    <row r="1" spans="2:25" ht="9.75" customHeight="1" thickBot="1" x14ac:dyDescent="0.3"/>
    <row r="2" spans="2:25" s="5" customFormat="1" ht="39" customHeight="1" x14ac:dyDescent="0.25">
      <c r="B2" s="878"/>
      <c r="C2" s="879"/>
      <c r="D2" s="135" t="s">
        <v>79</v>
      </c>
      <c r="E2" s="884" t="s">
        <v>269</v>
      </c>
      <c r="F2" s="885"/>
      <c r="G2" s="885"/>
      <c r="H2" s="885"/>
      <c r="I2" s="885"/>
      <c r="J2" s="885"/>
      <c r="K2" s="885"/>
      <c r="L2" s="885"/>
      <c r="M2" s="885"/>
      <c r="N2" s="885"/>
      <c r="O2" s="885"/>
      <c r="P2" s="885"/>
      <c r="Q2" s="885"/>
      <c r="R2" s="885"/>
      <c r="S2" s="885"/>
      <c r="T2" s="885"/>
      <c r="U2" s="885"/>
      <c r="V2" s="885"/>
      <c r="W2" s="886"/>
      <c r="X2" s="136" t="s">
        <v>80</v>
      </c>
      <c r="Y2" s="137" t="s">
        <v>270</v>
      </c>
    </row>
    <row r="3" spans="2:25" s="5" customFormat="1" ht="27.75" customHeight="1" x14ac:dyDescent="0.25">
      <c r="B3" s="880"/>
      <c r="C3" s="881"/>
      <c r="D3" s="138" t="s">
        <v>81</v>
      </c>
      <c r="E3" s="887" t="s">
        <v>267</v>
      </c>
      <c r="F3" s="888"/>
      <c r="G3" s="888"/>
      <c r="H3" s="888"/>
      <c r="I3" s="888"/>
      <c r="J3" s="888"/>
      <c r="K3" s="888"/>
      <c r="L3" s="888"/>
      <c r="M3" s="888"/>
      <c r="N3" s="888"/>
      <c r="O3" s="888"/>
      <c r="P3" s="888"/>
      <c r="Q3" s="888"/>
      <c r="R3" s="888"/>
      <c r="S3" s="888"/>
      <c r="T3" s="888"/>
      <c r="U3" s="888"/>
      <c r="V3" s="888"/>
      <c r="W3" s="889"/>
      <c r="X3" s="139" t="s">
        <v>296</v>
      </c>
      <c r="Y3" s="140"/>
    </row>
    <row r="4" spans="2:25" s="5" customFormat="1" ht="42" customHeight="1" thickBot="1" x14ac:dyDescent="0.3">
      <c r="B4" s="882"/>
      <c r="C4" s="883"/>
      <c r="D4" s="141" t="s">
        <v>88</v>
      </c>
      <c r="E4" s="890" t="s">
        <v>268</v>
      </c>
      <c r="F4" s="891"/>
      <c r="G4" s="891"/>
      <c r="H4" s="891"/>
      <c r="I4" s="891"/>
      <c r="J4" s="891"/>
      <c r="K4" s="891"/>
      <c r="L4" s="891"/>
      <c r="M4" s="891"/>
      <c r="N4" s="891"/>
      <c r="O4" s="891"/>
      <c r="P4" s="891"/>
      <c r="Q4" s="891"/>
      <c r="R4" s="891"/>
      <c r="S4" s="891"/>
      <c r="T4" s="891"/>
      <c r="U4" s="891"/>
      <c r="V4" s="891"/>
      <c r="W4" s="892"/>
      <c r="X4" s="142" t="s">
        <v>295</v>
      </c>
      <c r="Y4" s="143"/>
    </row>
    <row r="5" spans="2:25" ht="42" customHeight="1" thickBot="1" x14ac:dyDescent="0.3">
      <c r="B5" s="893" t="s">
        <v>297</v>
      </c>
      <c r="C5" s="860"/>
      <c r="D5" s="860"/>
      <c r="E5" s="860"/>
      <c r="F5" s="860"/>
      <c r="G5" s="860"/>
      <c r="H5" s="860"/>
      <c r="I5" s="860"/>
      <c r="J5" s="860"/>
      <c r="K5" s="860"/>
      <c r="L5" s="860"/>
      <c r="M5" s="860"/>
      <c r="N5" s="860"/>
      <c r="O5" s="860"/>
      <c r="P5" s="860"/>
      <c r="Q5" s="860"/>
      <c r="R5" s="860"/>
      <c r="S5" s="860"/>
      <c r="T5" s="860"/>
      <c r="U5" s="860"/>
      <c r="V5" s="860"/>
      <c r="W5" s="860"/>
      <c r="X5" s="860"/>
      <c r="Y5" s="894"/>
    </row>
    <row r="6" spans="2:25" ht="59.25" customHeight="1" thickBot="1" x14ac:dyDescent="0.3">
      <c r="B6" s="895" t="s">
        <v>298</v>
      </c>
      <c r="C6" s="895"/>
      <c r="D6" s="895"/>
      <c r="E6" s="895" t="s">
        <v>299</v>
      </c>
      <c r="F6" s="895"/>
      <c r="G6" s="895"/>
      <c r="H6" s="895"/>
      <c r="I6" s="895"/>
      <c r="J6" s="896" t="s">
        <v>300</v>
      </c>
      <c r="K6" s="896"/>
      <c r="L6" s="896"/>
      <c r="M6" s="896"/>
      <c r="N6" s="896"/>
      <c r="O6" s="896"/>
      <c r="P6" s="896"/>
      <c r="Q6" s="896"/>
      <c r="R6" s="896"/>
      <c r="S6" s="896"/>
      <c r="T6" s="896"/>
      <c r="U6" s="896"/>
      <c r="V6" s="896"/>
      <c r="W6" s="896"/>
      <c r="X6" s="896"/>
      <c r="Y6" s="896"/>
    </row>
    <row r="7" spans="2:25" ht="26.25" customHeight="1" x14ac:dyDescent="0.25">
      <c r="B7" s="897" t="s">
        <v>291</v>
      </c>
      <c r="C7" s="873" t="s">
        <v>290</v>
      </c>
      <c r="D7" s="873" t="s">
        <v>301</v>
      </c>
      <c r="E7" s="873" t="s">
        <v>62</v>
      </c>
      <c r="F7" s="873" t="s">
        <v>42</v>
      </c>
      <c r="G7" s="873" t="s">
        <v>63</v>
      </c>
      <c r="H7" s="873" t="s">
        <v>43</v>
      </c>
      <c r="I7" s="873" t="s">
        <v>302</v>
      </c>
      <c r="J7" s="875" t="s">
        <v>303</v>
      </c>
      <c r="K7" s="877" t="s">
        <v>304</v>
      </c>
      <c r="L7" s="877"/>
      <c r="M7" s="877"/>
      <c r="N7" s="877"/>
      <c r="O7" s="877"/>
      <c r="P7" s="877"/>
      <c r="Q7" s="877"/>
      <c r="R7" s="877"/>
      <c r="S7" s="877"/>
      <c r="T7" s="877"/>
      <c r="U7" s="877"/>
      <c r="V7" s="877"/>
      <c r="W7" s="875" t="s">
        <v>305</v>
      </c>
      <c r="X7" s="875" t="s">
        <v>306</v>
      </c>
      <c r="Y7" s="899" t="s">
        <v>307</v>
      </c>
    </row>
    <row r="8" spans="2:25" s="126" customFormat="1" ht="91.5" customHeight="1" thickBot="1" x14ac:dyDescent="0.35">
      <c r="B8" s="898"/>
      <c r="C8" s="874"/>
      <c r="D8" s="874"/>
      <c r="E8" s="874"/>
      <c r="F8" s="874"/>
      <c r="G8" s="874"/>
      <c r="H8" s="874"/>
      <c r="I8" s="874"/>
      <c r="J8" s="876"/>
      <c r="K8" s="144" t="s">
        <v>45</v>
      </c>
      <c r="L8" s="144" t="s">
        <v>46</v>
      </c>
      <c r="M8" s="144" t="s">
        <v>47</v>
      </c>
      <c r="N8" s="144" t="s">
        <v>48</v>
      </c>
      <c r="O8" s="144" t="s">
        <v>49</v>
      </c>
      <c r="P8" s="144" t="s">
        <v>50</v>
      </c>
      <c r="Q8" s="144" t="s">
        <v>51</v>
      </c>
      <c r="R8" s="144" t="s">
        <v>52</v>
      </c>
      <c r="S8" s="144" t="s">
        <v>53</v>
      </c>
      <c r="T8" s="144" t="s">
        <v>55</v>
      </c>
      <c r="U8" s="144" t="s">
        <v>56</v>
      </c>
      <c r="V8" s="144" t="s">
        <v>54</v>
      </c>
      <c r="W8" s="876"/>
      <c r="X8" s="876"/>
      <c r="Y8" s="900"/>
    </row>
    <row r="9" spans="2:25" ht="26.25" customHeight="1" x14ac:dyDescent="0.25">
      <c r="B9" s="145"/>
      <c r="C9" s="146"/>
      <c r="D9" s="146"/>
      <c r="E9" s="147" t="s">
        <v>73</v>
      </c>
      <c r="F9" s="148"/>
      <c r="G9" s="148"/>
      <c r="H9" s="148"/>
      <c r="I9" s="148"/>
      <c r="J9" s="149"/>
      <c r="K9" s="149"/>
      <c r="L9" s="149"/>
      <c r="M9" s="149"/>
      <c r="N9" s="149"/>
      <c r="O9" s="149"/>
      <c r="P9" s="149"/>
      <c r="Q9" s="149"/>
      <c r="R9" s="149"/>
      <c r="S9" s="149"/>
      <c r="T9" s="149"/>
      <c r="U9" s="149"/>
      <c r="V9" s="150"/>
      <c r="W9" s="150"/>
      <c r="X9" s="150"/>
      <c r="Y9" s="151"/>
    </row>
    <row r="10" spans="2:25" ht="26.25" customHeight="1" x14ac:dyDescent="0.25">
      <c r="B10" s="152"/>
      <c r="C10" s="153"/>
      <c r="D10" s="153"/>
      <c r="E10" s="154" t="s">
        <v>308</v>
      </c>
      <c r="F10" s="3"/>
      <c r="G10" s="3"/>
      <c r="H10" s="3"/>
      <c r="I10" s="3"/>
      <c r="J10" s="155"/>
      <c r="K10" s="155"/>
      <c r="L10" s="155"/>
      <c r="M10" s="155"/>
      <c r="N10" s="155"/>
      <c r="O10" s="155"/>
      <c r="P10" s="155"/>
      <c r="Q10" s="155"/>
      <c r="R10" s="155"/>
      <c r="S10" s="155"/>
      <c r="T10" s="155"/>
      <c r="U10" s="155"/>
      <c r="V10" s="156"/>
      <c r="W10" s="156"/>
      <c r="X10" s="156"/>
      <c r="Y10" s="157"/>
    </row>
    <row r="11" spans="2:25" ht="26.25" customHeight="1" thickBot="1" x14ac:dyDescent="0.3">
      <c r="B11" s="158"/>
      <c r="C11" s="159"/>
      <c r="D11" s="159"/>
      <c r="E11" s="160" t="s">
        <v>309</v>
      </c>
      <c r="F11" s="161"/>
      <c r="G11" s="161"/>
      <c r="H11" s="161"/>
      <c r="I11" s="161"/>
      <c r="J11" s="162"/>
      <c r="K11" s="162"/>
      <c r="L11" s="162"/>
      <c r="M11" s="162"/>
      <c r="N11" s="162"/>
      <c r="O11" s="162"/>
      <c r="P11" s="162"/>
      <c r="Q11" s="162"/>
      <c r="R11" s="162"/>
      <c r="S11" s="162"/>
      <c r="T11" s="162"/>
      <c r="U11" s="162"/>
      <c r="V11" s="163"/>
      <c r="W11" s="163"/>
      <c r="X11" s="163"/>
      <c r="Y11" s="164"/>
    </row>
    <row r="12" spans="2:25" ht="26.25" customHeight="1" x14ac:dyDescent="0.25">
      <c r="B12" s="165"/>
      <c r="C12" s="165"/>
      <c r="D12" s="165"/>
      <c r="E12" s="147" t="s">
        <v>74</v>
      </c>
      <c r="F12" s="148"/>
      <c r="G12" s="148"/>
      <c r="H12" s="148"/>
      <c r="I12" s="148"/>
      <c r="J12" s="149"/>
      <c r="K12" s="149"/>
      <c r="L12" s="149"/>
      <c r="M12" s="149"/>
      <c r="N12" s="149"/>
      <c r="O12" s="149"/>
      <c r="P12" s="149"/>
      <c r="Q12" s="149"/>
      <c r="R12" s="149"/>
      <c r="S12" s="149"/>
      <c r="T12" s="149"/>
      <c r="U12" s="149"/>
      <c r="V12" s="150"/>
      <c r="W12" s="150"/>
      <c r="X12" s="150"/>
      <c r="Y12" s="151"/>
    </row>
    <row r="13" spans="2:25" ht="26.25" customHeight="1" x14ac:dyDescent="0.25">
      <c r="B13" s="166"/>
      <c r="C13" s="166"/>
      <c r="D13" s="166"/>
      <c r="E13" s="154" t="s">
        <v>310</v>
      </c>
      <c r="F13" s="3"/>
      <c r="G13" s="3"/>
      <c r="H13" s="3"/>
      <c r="I13" s="3"/>
      <c r="J13" s="155"/>
      <c r="K13" s="155"/>
      <c r="L13" s="155"/>
      <c r="M13" s="155"/>
      <c r="N13" s="155"/>
      <c r="O13" s="155"/>
      <c r="P13" s="155"/>
      <c r="Q13" s="155"/>
      <c r="R13" s="155"/>
      <c r="S13" s="155"/>
      <c r="T13" s="155"/>
      <c r="U13" s="155"/>
      <c r="V13" s="156"/>
      <c r="W13" s="156"/>
      <c r="X13" s="156"/>
      <c r="Y13" s="157"/>
    </row>
    <row r="14" spans="2:25" ht="26.25" customHeight="1" thickBot="1" x14ac:dyDescent="0.3">
      <c r="B14" s="159"/>
      <c r="C14" s="159"/>
      <c r="D14" s="159"/>
      <c r="E14" s="160" t="s">
        <v>311</v>
      </c>
      <c r="F14" s="161"/>
      <c r="G14" s="161"/>
      <c r="H14" s="161"/>
      <c r="I14" s="161"/>
      <c r="J14" s="162"/>
      <c r="K14" s="162"/>
      <c r="L14" s="162"/>
      <c r="M14" s="162"/>
      <c r="N14" s="162"/>
      <c r="O14" s="162"/>
      <c r="P14" s="162"/>
      <c r="Q14" s="162"/>
      <c r="R14" s="162"/>
      <c r="S14" s="162"/>
      <c r="T14" s="162"/>
      <c r="U14" s="162"/>
      <c r="V14" s="163"/>
      <c r="W14" s="163"/>
      <c r="X14" s="163"/>
      <c r="Y14" s="164"/>
    </row>
    <row r="15" spans="2:25" ht="26.25" customHeight="1" x14ac:dyDescent="0.25">
      <c r="B15" s="167"/>
      <c r="C15" s="167"/>
      <c r="D15" s="167"/>
      <c r="E15" s="168" t="s">
        <v>75</v>
      </c>
      <c r="F15" s="169"/>
      <c r="G15" s="169"/>
      <c r="H15" s="169"/>
      <c r="I15" s="169"/>
      <c r="J15" s="170"/>
      <c r="K15" s="170"/>
      <c r="L15" s="170"/>
      <c r="M15" s="170"/>
      <c r="N15" s="170"/>
      <c r="O15" s="170"/>
      <c r="P15" s="170"/>
      <c r="Q15" s="170"/>
      <c r="R15" s="170"/>
      <c r="S15" s="170"/>
      <c r="T15" s="170"/>
      <c r="U15" s="170"/>
      <c r="V15" s="171"/>
      <c r="W15" s="171"/>
      <c r="X15" s="171"/>
      <c r="Y15" s="172"/>
    </row>
    <row r="16" spans="2:25" ht="26.25" customHeight="1" x14ac:dyDescent="0.25">
      <c r="B16" s="166"/>
      <c r="C16" s="166"/>
      <c r="D16" s="166"/>
      <c r="E16" s="154" t="s">
        <v>312</v>
      </c>
      <c r="F16" s="3"/>
      <c r="G16" s="3"/>
      <c r="H16" s="3"/>
      <c r="I16" s="3"/>
      <c r="J16" s="155"/>
      <c r="K16" s="155"/>
      <c r="L16" s="155"/>
      <c r="M16" s="155"/>
      <c r="N16" s="155"/>
      <c r="O16" s="155"/>
      <c r="P16" s="155"/>
      <c r="Q16" s="155"/>
      <c r="R16" s="155"/>
      <c r="S16" s="155"/>
      <c r="T16" s="155"/>
      <c r="U16" s="155"/>
      <c r="V16" s="156"/>
      <c r="W16" s="156"/>
      <c r="X16" s="156"/>
      <c r="Y16" s="157"/>
    </row>
    <row r="17" spans="2:25" ht="26.25" customHeight="1" thickBot="1" x14ac:dyDescent="0.3">
      <c r="B17" s="173"/>
      <c r="C17" s="173"/>
      <c r="D17" s="173"/>
      <c r="E17" s="174" t="s">
        <v>313</v>
      </c>
      <c r="F17" s="175"/>
      <c r="G17" s="175"/>
      <c r="H17" s="175"/>
      <c r="I17" s="175"/>
      <c r="J17" s="176"/>
      <c r="K17" s="176"/>
      <c r="L17" s="176"/>
      <c r="M17" s="176"/>
      <c r="N17" s="176"/>
      <c r="O17" s="176"/>
      <c r="P17" s="176"/>
      <c r="Q17" s="176"/>
      <c r="R17" s="176"/>
      <c r="S17" s="176"/>
      <c r="T17" s="176"/>
      <c r="U17" s="176"/>
      <c r="V17" s="177"/>
      <c r="W17" s="177"/>
      <c r="X17" s="177"/>
      <c r="Y17" s="178"/>
    </row>
    <row r="18" spans="2:25" ht="26.25" customHeight="1" x14ac:dyDescent="0.25">
      <c r="B18" s="165"/>
      <c r="C18" s="165"/>
      <c r="D18" s="165"/>
      <c r="E18" s="147" t="s">
        <v>76</v>
      </c>
      <c r="F18" s="148"/>
      <c r="G18" s="148"/>
      <c r="H18" s="148"/>
      <c r="I18" s="148"/>
      <c r="J18" s="149"/>
      <c r="K18" s="149"/>
      <c r="L18" s="149"/>
      <c r="M18" s="149"/>
      <c r="N18" s="149"/>
      <c r="O18" s="149"/>
      <c r="P18" s="149"/>
      <c r="Q18" s="149"/>
      <c r="R18" s="149"/>
      <c r="S18" s="149"/>
      <c r="T18" s="149"/>
      <c r="U18" s="149"/>
      <c r="V18" s="150"/>
      <c r="W18" s="150"/>
      <c r="X18" s="150"/>
      <c r="Y18" s="151"/>
    </row>
    <row r="19" spans="2:25" ht="26.25" customHeight="1" x14ac:dyDescent="0.25">
      <c r="B19" s="166"/>
      <c r="C19" s="166"/>
      <c r="D19" s="166"/>
      <c r="E19" s="154" t="s">
        <v>314</v>
      </c>
      <c r="F19" s="3"/>
      <c r="G19" s="3"/>
      <c r="H19" s="3"/>
      <c r="I19" s="3"/>
      <c r="J19" s="155"/>
      <c r="K19" s="155"/>
      <c r="L19" s="155"/>
      <c r="M19" s="155"/>
      <c r="N19" s="155"/>
      <c r="O19" s="155"/>
      <c r="P19" s="155"/>
      <c r="Q19" s="155"/>
      <c r="R19" s="155"/>
      <c r="S19" s="155"/>
      <c r="T19" s="155"/>
      <c r="U19" s="155"/>
      <c r="V19" s="156"/>
      <c r="W19" s="156"/>
      <c r="X19" s="156"/>
      <c r="Y19" s="157"/>
    </row>
    <row r="20" spans="2:25" ht="26.25" customHeight="1" thickBot="1" x14ac:dyDescent="0.3">
      <c r="B20" s="159"/>
      <c r="C20" s="159"/>
      <c r="D20" s="159"/>
      <c r="E20" s="160" t="s">
        <v>315</v>
      </c>
      <c r="F20" s="161"/>
      <c r="G20" s="161"/>
      <c r="H20" s="161"/>
      <c r="I20" s="161"/>
      <c r="J20" s="162"/>
      <c r="K20" s="162"/>
      <c r="L20" s="162"/>
      <c r="M20" s="162"/>
      <c r="N20" s="162"/>
      <c r="O20" s="162"/>
      <c r="P20" s="162"/>
      <c r="Q20" s="162"/>
      <c r="R20" s="162"/>
      <c r="S20" s="162"/>
      <c r="T20" s="162"/>
      <c r="U20" s="162"/>
      <c r="V20" s="163"/>
      <c r="W20" s="163"/>
      <c r="X20" s="163"/>
      <c r="Y20" s="164"/>
    </row>
    <row r="21" spans="2:25" ht="26.25" customHeight="1" x14ac:dyDescent="0.25">
      <c r="B21" s="167"/>
      <c r="C21" s="167"/>
      <c r="D21" s="167"/>
      <c r="E21" s="168" t="s">
        <v>316</v>
      </c>
      <c r="F21" s="169"/>
      <c r="G21" s="169"/>
      <c r="H21" s="169"/>
      <c r="I21" s="169"/>
      <c r="J21" s="170"/>
      <c r="K21" s="170"/>
      <c r="L21" s="170"/>
      <c r="M21" s="170"/>
      <c r="N21" s="170"/>
      <c r="O21" s="170"/>
      <c r="P21" s="170"/>
      <c r="Q21" s="170"/>
      <c r="R21" s="170"/>
      <c r="S21" s="170"/>
      <c r="T21" s="170"/>
      <c r="U21" s="170"/>
      <c r="V21" s="171"/>
      <c r="W21" s="171"/>
      <c r="X21" s="171"/>
      <c r="Y21" s="172"/>
    </row>
    <row r="22" spans="2:25" ht="26.25" customHeight="1" x14ac:dyDescent="0.25">
      <c r="B22" s="166"/>
      <c r="C22" s="166"/>
      <c r="D22" s="166"/>
      <c r="E22" s="154" t="s">
        <v>317</v>
      </c>
      <c r="F22" s="3"/>
      <c r="G22" s="3"/>
      <c r="H22" s="3"/>
      <c r="I22" s="3"/>
      <c r="J22" s="155"/>
      <c r="K22" s="155"/>
      <c r="L22" s="155"/>
      <c r="M22" s="155"/>
      <c r="N22" s="155"/>
      <c r="O22" s="155"/>
      <c r="P22" s="155"/>
      <c r="Q22" s="155"/>
      <c r="R22" s="155"/>
      <c r="S22" s="155"/>
      <c r="T22" s="155"/>
      <c r="U22" s="155"/>
      <c r="V22" s="156"/>
      <c r="W22" s="156"/>
      <c r="X22" s="156"/>
      <c r="Y22" s="157"/>
    </row>
    <row r="23" spans="2:25" ht="26.25" customHeight="1" thickBot="1" x14ac:dyDescent="0.3">
      <c r="B23" s="173"/>
      <c r="C23" s="173"/>
      <c r="D23" s="173"/>
      <c r="E23" s="174" t="s">
        <v>318</v>
      </c>
      <c r="F23" s="175"/>
      <c r="G23" s="175"/>
      <c r="H23" s="175"/>
      <c r="I23" s="175"/>
      <c r="J23" s="176"/>
      <c r="K23" s="176"/>
      <c r="L23" s="176"/>
      <c r="M23" s="176"/>
      <c r="N23" s="176"/>
      <c r="O23" s="176"/>
      <c r="P23" s="176"/>
      <c r="Q23" s="176"/>
      <c r="R23" s="176"/>
      <c r="S23" s="176"/>
      <c r="T23" s="176"/>
      <c r="U23" s="176"/>
      <c r="V23" s="177"/>
      <c r="W23" s="177"/>
      <c r="X23" s="177"/>
      <c r="Y23" s="178"/>
    </row>
    <row r="24" spans="2:25" ht="26.25" customHeight="1" x14ac:dyDescent="0.25">
      <c r="B24" s="165"/>
      <c r="C24" s="165"/>
      <c r="D24" s="165"/>
      <c r="E24" s="147" t="s">
        <v>319</v>
      </c>
      <c r="F24" s="148"/>
      <c r="G24" s="148"/>
      <c r="H24" s="148"/>
      <c r="I24" s="148"/>
      <c r="J24" s="149"/>
      <c r="K24" s="149"/>
      <c r="L24" s="149"/>
      <c r="M24" s="149"/>
      <c r="N24" s="149"/>
      <c r="O24" s="149"/>
      <c r="P24" s="149"/>
      <c r="Q24" s="149"/>
      <c r="R24" s="149"/>
      <c r="S24" s="149"/>
      <c r="T24" s="149"/>
      <c r="U24" s="149"/>
      <c r="V24" s="150"/>
      <c r="W24" s="150"/>
      <c r="X24" s="150"/>
      <c r="Y24" s="151"/>
    </row>
    <row r="25" spans="2:25" ht="26.25" customHeight="1" x14ac:dyDescent="0.25">
      <c r="B25" s="166"/>
      <c r="C25" s="166"/>
      <c r="D25" s="166"/>
      <c r="E25" s="154" t="s">
        <v>320</v>
      </c>
      <c r="F25" s="3"/>
      <c r="G25" s="3"/>
      <c r="H25" s="3"/>
      <c r="I25" s="3"/>
      <c r="J25" s="155"/>
      <c r="K25" s="155"/>
      <c r="L25" s="155"/>
      <c r="M25" s="155"/>
      <c r="N25" s="155"/>
      <c r="O25" s="155"/>
      <c r="P25" s="155"/>
      <c r="Q25" s="155"/>
      <c r="R25" s="155"/>
      <c r="S25" s="155"/>
      <c r="T25" s="155"/>
      <c r="U25" s="155"/>
      <c r="V25" s="156"/>
      <c r="W25" s="156"/>
      <c r="X25" s="156"/>
      <c r="Y25" s="157"/>
    </row>
    <row r="26" spans="2:25" ht="26.25" customHeight="1" thickBot="1" x14ac:dyDescent="0.3">
      <c r="B26" s="159"/>
      <c r="C26" s="159"/>
      <c r="D26" s="159"/>
      <c r="E26" s="160" t="s">
        <v>321</v>
      </c>
      <c r="F26" s="161"/>
      <c r="G26" s="161"/>
      <c r="H26" s="161"/>
      <c r="I26" s="161"/>
      <c r="J26" s="162"/>
      <c r="K26" s="162"/>
      <c r="L26" s="162"/>
      <c r="M26" s="162"/>
      <c r="N26" s="162"/>
      <c r="O26" s="162"/>
      <c r="P26" s="162"/>
      <c r="Q26" s="162"/>
      <c r="R26" s="162"/>
      <c r="S26" s="162"/>
      <c r="T26" s="162"/>
      <c r="U26" s="162"/>
      <c r="V26" s="163"/>
      <c r="W26" s="163"/>
      <c r="X26" s="163"/>
      <c r="Y26" s="164"/>
    </row>
    <row r="27" spans="2:25" ht="26.25" customHeight="1" x14ac:dyDescent="0.25">
      <c r="B27" s="167"/>
      <c r="C27" s="167"/>
      <c r="D27" s="167"/>
      <c r="E27" s="168" t="s">
        <v>322</v>
      </c>
      <c r="F27" s="169"/>
      <c r="G27" s="169"/>
      <c r="H27" s="169"/>
      <c r="I27" s="169"/>
      <c r="J27" s="170"/>
      <c r="K27" s="170"/>
      <c r="L27" s="170"/>
      <c r="M27" s="170"/>
      <c r="N27" s="170"/>
      <c r="O27" s="170"/>
      <c r="P27" s="170"/>
      <c r="Q27" s="170"/>
      <c r="R27" s="170"/>
      <c r="S27" s="170"/>
      <c r="T27" s="170"/>
      <c r="U27" s="170"/>
      <c r="V27" s="171"/>
      <c r="W27" s="171"/>
      <c r="X27" s="171"/>
      <c r="Y27" s="172"/>
    </row>
    <row r="28" spans="2:25" ht="26.25" customHeight="1" x14ac:dyDescent="0.25">
      <c r="B28" s="166"/>
      <c r="C28" s="166"/>
      <c r="D28" s="166"/>
      <c r="E28" s="154" t="s">
        <v>323</v>
      </c>
      <c r="F28" s="3"/>
      <c r="G28" s="3"/>
      <c r="H28" s="3"/>
      <c r="I28" s="3"/>
      <c r="J28" s="155"/>
      <c r="K28" s="155"/>
      <c r="L28" s="155"/>
      <c r="M28" s="155"/>
      <c r="N28" s="155"/>
      <c r="O28" s="155"/>
      <c r="P28" s="155"/>
      <c r="Q28" s="155"/>
      <c r="R28" s="155"/>
      <c r="S28" s="155"/>
      <c r="T28" s="155"/>
      <c r="U28" s="155"/>
      <c r="V28" s="156"/>
      <c r="W28" s="156"/>
      <c r="X28" s="156"/>
      <c r="Y28" s="157"/>
    </row>
    <row r="29" spans="2:25" ht="26.25" customHeight="1" thickBot="1" x14ac:dyDescent="0.3">
      <c r="B29" s="173"/>
      <c r="C29" s="173"/>
      <c r="D29" s="173"/>
      <c r="E29" s="174" t="s">
        <v>324</v>
      </c>
      <c r="F29" s="175"/>
      <c r="G29" s="175"/>
      <c r="H29" s="175"/>
      <c r="I29" s="175"/>
      <c r="J29" s="176"/>
      <c r="K29" s="176"/>
      <c r="L29" s="176"/>
      <c r="M29" s="176"/>
      <c r="N29" s="176"/>
      <c r="O29" s="176"/>
      <c r="P29" s="176"/>
      <c r="Q29" s="176"/>
      <c r="R29" s="176"/>
      <c r="S29" s="176"/>
      <c r="T29" s="176"/>
      <c r="U29" s="176"/>
      <c r="V29" s="177"/>
      <c r="W29" s="177"/>
      <c r="X29" s="177"/>
      <c r="Y29" s="178"/>
    </row>
    <row r="30" spans="2:25" ht="26.25" customHeight="1" x14ac:dyDescent="0.25">
      <c r="B30" s="165"/>
      <c r="C30" s="165"/>
      <c r="D30" s="165"/>
      <c r="E30" s="147" t="s">
        <v>325</v>
      </c>
      <c r="F30" s="148"/>
      <c r="G30" s="148"/>
      <c r="H30" s="148"/>
      <c r="I30" s="148"/>
      <c r="J30" s="149"/>
      <c r="K30" s="149"/>
      <c r="L30" s="149"/>
      <c r="M30" s="149"/>
      <c r="N30" s="149"/>
      <c r="O30" s="149"/>
      <c r="P30" s="149"/>
      <c r="Q30" s="149"/>
      <c r="R30" s="149"/>
      <c r="S30" s="149"/>
      <c r="T30" s="149"/>
      <c r="U30" s="149"/>
      <c r="V30" s="150"/>
      <c r="W30" s="150"/>
      <c r="X30" s="150"/>
      <c r="Y30" s="151"/>
    </row>
    <row r="31" spans="2:25" ht="26.25" customHeight="1" x14ac:dyDescent="0.25">
      <c r="B31" s="166"/>
      <c r="C31" s="166"/>
      <c r="D31" s="166"/>
      <c r="E31" s="154" t="s">
        <v>326</v>
      </c>
      <c r="F31" s="3"/>
      <c r="G31" s="3"/>
      <c r="H31" s="3"/>
      <c r="I31" s="3"/>
      <c r="J31" s="155"/>
      <c r="K31" s="155"/>
      <c r="L31" s="155"/>
      <c r="M31" s="155"/>
      <c r="N31" s="155"/>
      <c r="O31" s="155"/>
      <c r="P31" s="155"/>
      <c r="Q31" s="155"/>
      <c r="R31" s="155"/>
      <c r="S31" s="155"/>
      <c r="T31" s="155"/>
      <c r="U31" s="155"/>
      <c r="V31" s="156"/>
      <c r="W31" s="156"/>
      <c r="X31" s="156"/>
      <c r="Y31" s="157"/>
    </row>
    <row r="32" spans="2:25" ht="26.25" customHeight="1" thickBot="1" x14ac:dyDescent="0.3">
      <c r="B32" s="159"/>
      <c r="C32" s="159"/>
      <c r="D32" s="159"/>
      <c r="E32" s="160" t="s">
        <v>327</v>
      </c>
      <c r="F32" s="161"/>
      <c r="G32" s="161"/>
      <c r="H32" s="161"/>
      <c r="I32" s="161"/>
      <c r="J32" s="162"/>
      <c r="K32" s="162"/>
      <c r="L32" s="162"/>
      <c r="M32" s="162"/>
      <c r="N32" s="162"/>
      <c r="O32" s="162"/>
      <c r="P32" s="162"/>
      <c r="Q32" s="162"/>
      <c r="R32" s="162"/>
      <c r="S32" s="162"/>
      <c r="T32" s="162"/>
      <c r="U32" s="162"/>
      <c r="V32" s="163"/>
      <c r="W32" s="163"/>
      <c r="X32" s="163"/>
      <c r="Y32" s="164"/>
    </row>
    <row r="33" spans="2:25" ht="26.25" customHeight="1" x14ac:dyDescent="0.25">
      <c r="B33" s="167"/>
      <c r="C33" s="167"/>
      <c r="D33" s="167"/>
      <c r="E33" s="168" t="s">
        <v>328</v>
      </c>
      <c r="F33" s="169"/>
      <c r="G33" s="169"/>
      <c r="H33" s="169"/>
      <c r="I33" s="169"/>
      <c r="J33" s="170"/>
      <c r="K33" s="170"/>
      <c r="L33" s="170"/>
      <c r="M33" s="170"/>
      <c r="N33" s="170"/>
      <c r="O33" s="170"/>
      <c r="P33" s="170"/>
      <c r="Q33" s="170"/>
      <c r="R33" s="170"/>
      <c r="S33" s="170"/>
      <c r="T33" s="170"/>
      <c r="U33" s="170"/>
      <c r="V33" s="171"/>
      <c r="W33" s="171"/>
      <c r="X33" s="171"/>
      <c r="Y33" s="172"/>
    </row>
    <row r="34" spans="2:25" ht="26.25" customHeight="1" x14ac:dyDescent="0.25">
      <c r="B34" s="166"/>
      <c r="C34" s="166"/>
      <c r="D34" s="166"/>
      <c r="E34" s="154" t="s">
        <v>329</v>
      </c>
      <c r="F34" s="3"/>
      <c r="G34" s="3"/>
      <c r="H34" s="3"/>
      <c r="I34" s="3"/>
      <c r="J34" s="155"/>
      <c r="K34" s="155"/>
      <c r="L34" s="155"/>
      <c r="M34" s="155"/>
      <c r="N34" s="155"/>
      <c r="O34" s="155"/>
      <c r="P34" s="155"/>
      <c r="Q34" s="155"/>
      <c r="R34" s="155"/>
      <c r="S34" s="155"/>
      <c r="T34" s="155"/>
      <c r="U34" s="155"/>
      <c r="V34" s="156"/>
      <c r="W34" s="156"/>
      <c r="X34" s="156"/>
      <c r="Y34" s="157"/>
    </row>
    <row r="35" spans="2:25" ht="26.25" customHeight="1" thickBot="1" x14ac:dyDescent="0.3">
      <c r="B35" s="173"/>
      <c r="C35" s="173"/>
      <c r="D35" s="173"/>
      <c r="E35" s="174" t="s">
        <v>330</v>
      </c>
      <c r="F35" s="175"/>
      <c r="G35" s="175"/>
      <c r="H35" s="175"/>
      <c r="I35" s="175"/>
      <c r="J35" s="176"/>
      <c r="K35" s="176"/>
      <c r="L35" s="176"/>
      <c r="M35" s="176"/>
      <c r="N35" s="176"/>
      <c r="O35" s="176"/>
      <c r="P35" s="176"/>
      <c r="Q35" s="176"/>
      <c r="R35" s="176"/>
      <c r="S35" s="176"/>
      <c r="T35" s="176"/>
      <c r="U35" s="176"/>
      <c r="V35" s="177"/>
      <c r="W35" s="177"/>
      <c r="X35" s="177"/>
      <c r="Y35" s="178"/>
    </row>
    <row r="36" spans="2:25" ht="26.25" customHeight="1" x14ac:dyDescent="0.25">
      <c r="B36" s="165"/>
      <c r="C36" s="165"/>
      <c r="D36" s="165"/>
      <c r="E36" s="147" t="s">
        <v>331</v>
      </c>
      <c r="F36" s="148"/>
      <c r="G36" s="148"/>
      <c r="H36" s="148"/>
      <c r="I36" s="148"/>
      <c r="J36" s="149"/>
      <c r="K36" s="149"/>
      <c r="L36" s="149"/>
      <c r="M36" s="149"/>
      <c r="N36" s="149"/>
      <c r="O36" s="149"/>
      <c r="P36" s="149"/>
      <c r="Q36" s="149"/>
      <c r="R36" s="149"/>
      <c r="S36" s="149"/>
      <c r="T36" s="149"/>
      <c r="U36" s="149"/>
      <c r="V36" s="150"/>
      <c r="W36" s="150"/>
      <c r="X36" s="150"/>
      <c r="Y36" s="151"/>
    </row>
    <row r="37" spans="2:25" ht="26.25" customHeight="1" x14ac:dyDescent="0.25">
      <c r="B37" s="166"/>
      <c r="C37" s="166"/>
      <c r="D37" s="166"/>
      <c r="E37" s="154" t="s">
        <v>332</v>
      </c>
      <c r="F37" s="3"/>
      <c r="G37" s="3"/>
      <c r="H37" s="3"/>
      <c r="I37" s="3"/>
      <c r="J37" s="155"/>
      <c r="K37" s="155"/>
      <c r="L37" s="155"/>
      <c r="M37" s="155"/>
      <c r="N37" s="155"/>
      <c r="O37" s="155"/>
      <c r="P37" s="155"/>
      <c r="Q37" s="155"/>
      <c r="R37" s="155"/>
      <c r="S37" s="155"/>
      <c r="T37" s="155"/>
      <c r="U37" s="155"/>
      <c r="V37" s="156"/>
      <c r="W37" s="156"/>
      <c r="X37" s="156"/>
      <c r="Y37" s="157"/>
    </row>
    <row r="38" spans="2:25" ht="26.25" customHeight="1" thickBot="1" x14ac:dyDescent="0.3">
      <c r="B38" s="159"/>
      <c r="C38" s="159"/>
      <c r="D38" s="159"/>
      <c r="E38" s="160" t="s">
        <v>333</v>
      </c>
      <c r="F38" s="161"/>
      <c r="G38" s="161"/>
      <c r="H38" s="161"/>
      <c r="I38" s="161"/>
      <c r="J38" s="162"/>
      <c r="K38" s="162"/>
      <c r="L38" s="162"/>
      <c r="M38" s="162"/>
      <c r="N38" s="162"/>
      <c r="O38" s="162"/>
      <c r="P38" s="162"/>
      <c r="Q38" s="162"/>
      <c r="R38" s="162"/>
      <c r="S38" s="162"/>
      <c r="T38" s="162"/>
      <c r="U38" s="162"/>
      <c r="V38" s="163"/>
      <c r="W38" s="163"/>
      <c r="X38" s="163"/>
      <c r="Y38" s="164"/>
    </row>
    <row r="39" spans="2:25" ht="26.25" customHeight="1" x14ac:dyDescent="0.25">
      <c r="B39" s="167"/>
      <c r="C39" s="167"/>
      <c r="D39" s="167"/>
      <c r="E39" s="168" t="s">
        <v>334</v>
      </c>
      <c r="F39" s="169"/>
      <c r="G39" s="179"/>
      <c r="H39" s="169"/>
      <c r="I39" s="169"/>
      <c r="J39" s="170"/>
      <c r="K39" s="170"/>
      <c r="L39" s="170"/>
      <c r="M39" s="170"/>
      <c r="N39" s="170"/>
      <c r="O39" s="170"/>
      <c r="P39" s="170"/>
      <c r="Q39" s="170"/>
      <c r="R39" s="170"/>
      <c r="S39" s="170"/>
      <c r="T39" s="170"/>
      <c r="U39" s="170"/>
      <c r="V39" s="171"/>
      <c r="W39" s="171"/>
      <c r="X39" s="171"/>
      <c r="Y39" s="172"/>
    </row>
    <row r="40" spans="2:25" ht="26.25" customHeight="1" x14ac:dyDescent="0.25">
      <c r="B40" s="166"/>
      <c r="C40" s="166"/>
      <c r="D40" s="166"/>
      <c r="E40" s="154" t="s">
        <v>335</v>
      </c>
      <c r="F40" s="3"/>
      <c r="G40" s="180"/>
      <c r="H40" s="3"/>
      <c r="I40" s="3"/>
      <c r="J40" s="155"/>
      <c r="K40" s="155"/>
      <c r="L40" s="155"/>
      <c r="M40" s="155"/>
      <c r="N40" s="155"/>
      <c r="O40" s="155"/>
      <c r="P40" s="155"/>
      <c r="Q40" s="155"/>
      <c r="R40" s="155"/>
      <c r="S40" s="155"/>
      <c r="T40" s="155"/>
      <c r="U40" s="155"/>
      <c r="V40" s="156"/>
      <c r="W40" s="156"/>
      <c r="X40" s="156"/>
      <c r="Y40" s="157"/>
    </row>
    <row r="41" spans="2:25" ht="26.25" customHeight="1" thickBot="1" x14ac:dyDescent="0.3">
      <c r="B41" s="173"/>
      <c r="C41" s="173"/>
      <c r="D41" s="173"/>
      <c r="E41" s="174" t="s">
        <v>336</v>
      </c>
      <c r="F41" s="175"/>
      <c r="G41" s="181"/>
      <c r="H41" s="175"/>
      <c r="I41" s="175"/>
      <c r="J41" s="176"/>
      <c r="K41" s="176"/>
      <c r="L41" s="176"/>
      <c r="M41" s="176"/>
      <c r="N41" s="176"/>
      <c r="O41" s="176"/>
      <c r="P41" s="176"/>
      <c r="Q41" s="176"/>
      <c r="R41" s="176"/>
      <c r="S41" s="176"/>
      <c r="T41" s="176"/>
      <c r="U41" s="176"/>
      <c r="V41" s="177"/>
      <c r="W41" s="177"/>
      <c r="X41" s="177"/>
      <c r="Y41" s="178"/>
    </row>
    <row r="42" spans="2:25" ht="26.25" customHeight="1" x14ac:dyDescent="0.25">
      <c r="B42" s="165"/>
      <c r="C42" s="165"/>
      <c r="D42" s="165"/>
      <c r="E42" s="147" t="s">
        <v>337</v>
      </c>
      <c r="F42" s="148"/>
      <c r="G42" s="182"/>
      <c r="H42" s="148"/>
      <c r="I42" s="148"/>
      <c r="J42" s="149"/>
      <c r="K42" s="149"/>
      <c r="L42" s="149"/>
      <c r="M42" s="149"/>
      <c r="N42" s="149"/>
      <c r="O42" s="149"/>
      <c r="P42" s="149"/>
      <c r="Q42" s="149"/>
      <c r="R42" s="149"/>
      <c r="S42" s="149"/>
      <c r="T42" s="149"/>
      <c r="U42" s="149"/>
      <c r="V42" s="150"/>
      <c r="W42" s="150"/>
      <c r="X42" s="150"/>
      <c r="Y42" s="151"/>
    </row>
    <row r="43" spans="2:25" ht="26.25" customHeight="1" x14ac:dyDescent="0.25">
      <c r="B43" s="166"/>
      <c r="C43" s="166"/>
      <c r="D43" s="166"/>
      <c r="E43" s="154" t="s">
        <v>338</v>
      </c>
      <c r="F43" s="3"/>
      <c r="G43" s="180"/>
      <c r="H43" s="3"/>
      <c r="I43" s="3"/>
      <c r="J43" s="155"/>
      <c r="K43" s="155"/>
      <c r="L43" s="155"/>
      <c r="M43" s="155"/>
      <c r="N43" s="155"/>
      <c r="O43" s="155"/>
      <c r="P43" s="155"/>
      <c r="Q43" s="155"/>
      <c r="R43" s="155"/>
      <c r="S43" s="155"/>
      <c r="T43" s="155"/>
      <c r="U43" s="155"/>
      <c r="V43" s="156"/>
      <c r="W43" s="156"/>
      <c r="X43" s="156"/>
      <c r="Y43" s="157"/>
    </row>
    <row r="44" spans="2:25" ht="26.25" customHeight="1" thickBot="1" x14ac:dyDescent="0.3">
      <c r="B44" s="159"/>
      <c r="C44" s="159"/>
      <c r="D44" s="159"/>
      <c r="E44" s="160" t="s">
        <v>339</v>
      </c>
      <c r="F44" s="161"/>
      <c r="G44" s="183"/>
      <c r="H44" s="161"/>
      <c r="I44" s="161"/>
      <c r="J44" s="162"/>
      <c r="K44" s="162"/>
      <c r="L44" s="162"/>
      <c r="M44" s="162"/>
      <c r="N44" s="162"/>
      <c r="O44" s="162"/>
      <c r="P44" s="162"/>
      <c r="Q44" s="162"/>
      <c r="R44" s="162"/>
      <c r="S44" s="162"/>
      <c r="T44" s="162"/>
      <c r="U44" s="162"/>
      <c r="V44" s="163"/>
      <c r="W44" s="163"/>
      <c r="X44" s="163"/>
      <c r="Y44" s="164"/>
    </row>
    <row r="45" spans="2:25" ht="26.25" customHeight="1" x14ac:dyDescent="0.25">
      <c r="B45" s="167"/>
      <c r="C45" s="167"/>
      <c r="D45" s="167"/>
      <c r="E45" s="168" t="s">
        <v>340</v>
      </c>
      <c r="F45" s="169"/>
      <c r="G45" s="179"/>
      <c r="H45" s="169"/>
      <c r="I45" s="169"/>
      <c r="J45" s="170"/>
      <c r="K45" s="170"/>
      <c r="L45" s="170"/>
      <c r="M45" s="170"/>
      <c r="N45" s="170"/>
      <c r="O45" s="170"/>
      <c r="P45" s="170"/>
      <c r="Q45" s="170"/>
      <c r="R45" s="170"/>
      <c r="S45" s="170"/>
      <c r="T45" s="170"/>
      <c r="U45" s="170"/>
      <c r="V45" s="171"/>
      <c r="W45" s="171"/>
      <c r="X45" s="171"/>
      <c r="Y45" s="172"/>
    </row>
    <row r="46" spans="2:25" ht="26.25" customHeight="1" x14ac:dyDescent="0.25">
      <c r="B46" s="166"/>
      <c r="C46" s="166"/>
      <c r="D46" s="166"/>
      <c r="E46" s="154" t="s">
        <v>341</v>
      </c>
      <c r="F46" s="3"/>
      <c r="G46" s="180"/>
      <c r="H46" s="3"/>
      <c r="I46" s="3"/>
      <c r="J46" s="155"/>
      <c r="K46" s="155"/>
      <c r="L46" s="155"/>
      <c r="M46" s="155"/>
      <c r="N46" s="155"/>
      <c r="O46" s="155"/>
      <c r="P46" s="155"/>
      <c r="Q46" s="155"/>
      <c r="R46" s="155"/>
      <c r="S46" s="155"/>
      <c r="T46" s="155"/>
      <c r="U46" s="155"/>
      <c r="V46" s="156"/>
      <c r="W46" s="156"/>
      <c r="X46" s="156"/>
      <c r="Y46" s="157"/>
    </row>
    <row r="47" spans="2:25" ht="26.25" customHeight="1" thickBot="1" x14ac:dyDescent="0.3">
      <c r="B47" s="173"/>
      <c r="C47" s="173"/>
      <c r="D47" s="173"/>
      <c r="E47" s="174" t="s">
        <v>342</v>
      </c>
      <c r="F47" s="175"/>
      <c r="G47" s="181"/>
      <c r="H47" s="175"/>
      <c r="I47" s="175"/>
      <c r="J47" s="176"/>
      <c r="K47" s="176"/>
      <c r="L47" s="176"/>
      <c r="M47" s="176"/>
      <c r="N47" s="176"/>
      <c r="O47" s="176"/>
      <c r="P47" s="176"/>
      <c r="Q47" s="176"/>
      <c r="R47" s="176"/>
      <c r="S47" s="176"/>
      <c r="T47" s="176"/>
      <c r="U47" s="176"/>
      <c r="V47" s="177"/>
      <c r="W47" s="177"/>
      <c r="X47" s="177"/>
      <c r="Y47" s="178"/>
    </row>
    <row r="48" spans="2:25" ht="26.25" customHeight="1" x14ac:dyDescent="0.25">
      <c r="B48" s="165"/>
      <c r="C48" s="165"/>
      <c r="D48" s="165"/>
      <c r="E48" s="147" t="s">
        <v>343</v>
      </c>
      <c r="F48" s="148"/>
      <c r="G48" s="182"/>
      <c r="H48" s="148"/>
      <c r="I48" s="148"/>
      <c r="J48" s="149"/>
      <c r="K48" s="149"/>
      <c r="L48" s="149"/>
      <c r="M48" s="149"/>
      <c r="N48" s="149"/>
      <c r="O48" s="149"/>
      <c r="P48" s="149"/>
      <c r="Q48" s="149"/>
      <c r="R48" s="149"/>
      <c r="S48" s="149"/>
      <c r="T48" s="149"/>
      <c r="U48" s="149"/>
      <c r="V48" s="150"/>
      <c r="W48" s="150"/>
      <c r="X48" s="150"/>
      <c r="Y48" s="151"/>
    </row>
    <row r="49" spans="2:25" ht="26.25" customHeight="1" x14ac:dyDescent="0.25">
      <c r="B49" s="166"/>
      <c r="C49" s="166"/>
      <c r="D49" s="166"/>
      <c r="E49" s="154" t="s">
        <v>344</v>
      </c>
      <c r="F49" s="3"/>
      <c r="G49" s="180"/>
      <c r="H49" s="3"/>
      <c r="I49" s="3"/>
      <c r="J49" s="155"/>
      <c r="K49" s="155"/>
      <c r="L49" s="155"/>
      <c r="M49" s="155"/>
      <c r="N49" s="155"/>
      <c r="O49" s="155"/>
      <c r="P49" s="155"/>
      <c r="Q49" s="155"/>
      <c r="R49" s="155"/>
      <c r="S49" s="155"/>
      <c r="T49" s="155"/>
      <c r="U49" s="155"/>
      <c r="V49" s="156"/>
      <c r="W49" s="156"/>
      <c r="X49" s="156"/>
      <c r="Y49" s="157"/>
    </row>
    <row r="50" spans="2:25" ht="26.25" customHeight="1" thickBot="1" x14ac:dyDescent="0.3">
      <c r="B50" s="159"/>
      <c r="C50" s="159"/>
      <c r="D50" s="159"/>
      <c r="E50" s="160" t="s">
        <v>345</v>
      </c>
      <c r="F50" s="161"/>
      <c r="G50" s="183"/>
      <c r="H50" s="161"/>
      <c r="I50" s="161"/>
      <c r="J50" s="162"/>
      <c r="K50" s="162"/>
      <c r="L50" s="162"/>
      <c r="M50" s="162"/>
      <c r="N50" s="162"/>
      <c r="O50" s="162"/>
      <c r="P50" s="162"/>
      <c r="Q50" s="162"/>
      <c r="R50" s="162"/>
      <c r="S50" s="162"/>
      <c r="T50" s="162"/>
      <c r="U50" s="162"/>
      <c r="V50" s="163"/>
      <c r="W50" s="163"/>
      <c r="X50" s="163"/>
      <c r="Y50" s="164"/>
    </row>
    <row r="51" spans="2:25" ht="26.25" customHeight="1" x14ac:dyDescent="0.25">
      <c r="B51" s="167"/>
      <c r="C51" s="167"/>
      <c r="D51" s="167"/>
      <c r="E51" s="168" t="s">
        <v>346</v>
      </c>
      <c r="F51" s="169"/>
      <c r="G51" s="179"/>
      <c r="H51" s="169"/>
      <c r="I51" s="169"/>
      <c r="J51" s="170"/>
      <c r="K51" s="170"/>
      <c r="L51" s="170"/>
      <c r="M51" s="170"/>
      <c r="N51" s="170"/>
      <c r="O51" s="170"/>
      <c r="P51" s="170"/>
      <c r="Q51" s="170"/>
      <c r="R51" s="170"/>
      <c r="S51" s="170"/>
      <c r="T51" s="170"/>
      <c r="U51" s="170"/>
      <c r="V51" s="171"/>
      <c r="W51" s="171"/>
      <c r="X51" s="171"/>
      <c r="Y51" s="172"/>
    </row>
    <row r="52" spans="2:25" ht="26.25" customHeight="1" x14ac:dyDescent="0.25">
      <c r="B52" s="166"/>
      <c r="C52" s="166"/>
      <c r="D52" s="166"/>
      <c r="E52" s="154" t="s">
        <v>347</v>
      </c>
      <c r="F52" s="3"/>
      <c r="G52" s="180"/>
      <c r="H52" s="3"/>
      <c r="I52" s="3"/>
      <c r="J52" s="155"/>
      <c r="K52" s="155"/>
      <c r="L52" s="155"/>
      <c r="M52" s="155"/>
      <c r="N52" s="155"/>
      <c r="O52" s="155"/>
      <c r="P52" s="155"/>
      <c r="Q52" s="155"/>
      <c r="R52" s="155"/>
      <c r="S52" s="155"/>
      <c r="T52" s="155"/>
      <c r="U52" s="155"/>
      <c r="V52" s="156"/>
      <c r="W52" s="156"/>
      <c r="X52" s="156"/>
      <c r="Y52" s="157"/>
    </row>
    <row r="53" spans="2:25" ht="26.25" customHeight="1" thickBot="1" x14ac:dyDescent="0.3">
      <c r="B53" s="173"/>
      <c r="C53" s="173"/>
      <c r="D53" s="173"/>
      <c r="E53" s="174" t="s">
        <v>348</v>
      </c>
      <c r="F53" s="175"/>
      <c r="G53" s="181"/>
      <c r="H53" s="175"/>
      <c r="I53" s="175"/>
      <c r="J53" s="176"/>
      <c r="K53" s="176"/>
      <c r="L53" s="176"/>
      <c r="M53" s="176"/>
      <c r="N53" s="176"/>
      <c r="O53" s="176"/>
      <c r="P53" s="176"/>
      <c r="Q53" s="176"/>
      <c r="R53" s="176"/>
      <c r="S53" s="176"/>
      <c r="T53" s="176"/>
      <c r="U53" s="176"/>
      <c r="V53" s="177"/>
      <c r="W53" s="177"/>
      <c r="X53" s="177"/>
      <c r="Y53" s="178"/>
    </row>
    <row r="54" spans="2:25" ht="26.25" customHeight="1" x14ac:dyDescent="0.25">
      <c r="B54" s="165"/>
      <c r="C54" s="165"/>
      <c r="D54" s="165"/>
      <c r="E54" s="147" t="s">
        <v>349</v>
      </c>
      <c r="F54" s="184"/>
      <c r="G54" s="184"/>
      <c r="H54" s="184"/>
      <c r="I54" s="184"/>
      <c r="J54" s="185"/>
      <c r="K54" s="185"/>
      <c r="L54" s="185"/>
      <c r="M54" s="185"/>
      <c r="N54" s="185"/>
      <c r="O54" s="185"/>
      <c r="P54" s="185"/>
      <c r="Q54" s="185"/>
      <c r="R54" s="185"/>
      <c r="S54" s="185"/>
      <c r="T54" s="185"/>
      <c r="U54" s="185"/>
      <c r="V54" s="186"/>
      <c r="W54" s="186"/>
      <c r="X54" s="186"/>
      <c r="Y54" s="187"/>
    </row>
    <row r="55" spans="2:25" ht="26.25" customHeight="1" x14ac:dyDescent="0.25">
      <c r="B55" s="166"/>
      <c r="C55" s="166"/>
      <c r="D55" s="166"/>
      <c r="E55" s="154" t="s">
        <v>350</v>
      </c>
      <c r="F55" s="188"/>
      <c r="G55" s="188"/>
      <c r="H55" s="188"/>
      <c r="I55" s="188"/>
      <c r="J55" s="189"/>
      <c r="K55" s="189"/>
      <c r="L55" s="189"/>
      <c r="M55" s="189"/>
      <c r="N55" s="189"/>
      <c r="O55" s="189"/>
      <c r="P55" s="189"/>
      <c r="Q55" s="189"/>
      <c r="R55" s="189"/>
      <c r="S55" s="189"/>
      <c r="T55" s="189"/>
      <c r="U55" s="189"/>
      <c r="V55" s="190"/>
      <c r="W55" s="190"/>
      <c r="X55" s="190"/>
      <c r="Y55" s="191"/>
    </row>
    <row r="56" spans="2:25" ht="26.25" customHeight="1" thickBot="1" x14ac:dyDescent="0.3">
      <c r="B56" s="159"/>
      <c r="C56" s="159"/>
      <c r="D56" s="159"/>
      <c r="E56" s="160" t="s">
        <v>351</v>
      </c>
      <c r="F56" s="192"/>
      <c r="G56" s="192"/>
      <c r="H56" s="192"/>
      <c r="I56" s="192"/>
      <c r="J56" s="193"/>
      <c r="K56" s="193"/>
      <c r="L56" s="193"/>
      <c r="M56" s="193"/>
      <c r="N56" s="193"/>
      <c r="O56" s="193"/>
      <c r="P56" s="193"/>
      <c r="Q56" s="193"/>
      <c r="R56" s="193"/>
      <c r="S56" s="193"/>
      <c r="T56" s="193"/>
      <c r="U56" s="193"/>
      <c r="V56" s="194"/>
      <c r="W56" s="194"/>
      <c r="X56" s="194"/>
      <c r="Y56" s="195"/>
    </row>
    <row r="57" spans="2:25" ht="26.25" customHeight="1" x14ac:dyDescent="0.25">
      <c r="B57" s="167"/>
      <c r="C57" s="167"/>
      <c r="D57" s="167"/>
      <c r="E57" s="168" t="s">
        <v>352</v>
      </c>
      <c r="F57" s="196"/>
      <c r="G57" s="196"/>
      <c r="H57" s="196"/>
      <c r="I57" s="196"/>
      <c r="J57" s="197"/>
      <c r="K57" s="197"/>
      <c r="L57" s="197"/>
      <c r="M57" s="197"/>
      <c r="N57" s="197"/>
      <c r="O57" s="197"/>
      <c r="P57" s="197"/>
      <c r="Q57" s="197"/>
      <c r="R57" s="197"/>
      <c r="S57" s="197"/>
      <c r="T57" s="197"/>
      <c r="U57" s="197"/>
      <c r="V57" s="198"/>
      <c r="W57" s="198"/>
      <c r="X57" s="198"/>
      <c r="Y57" s="199"/>
    </row>
    <row r="58" spans="2:25" ht="26.25" customHeight="1" x14ac:dyDescent="0.25">
      <c r="B58" s="166"/>
      <c r="C58" s="166"/>
      <c r="D58" s="166"/>
      <c r="E58" s="154" t="s">
        <v>353</v>
      </c>
      <c r="F58" s="188"/>
      <c r="G58" s="188"/>
      <c r="H58" s="188"/>
      <c r="I58" s="188"/>
      <c r="J58" s="189"/>
      <c r="K58" s="189"/>
      <c r="L58" s="189"/>
      <c r="M58" s="189"/>
      <c r="N58" s="189"/>
      <c r="O58" s="189"/>
      <c r="P58" s="189"/>
      <c r="Q58" s="189"/>
      <c r="R58" s="189"/>
      <c r="S58" s="189"/>
      <c r="T58" s="189"/>
      <c r="U58" s="189"/>
      <c r="V58" s="190"/>
      <c r="W58" s="190"/>
      <c r="X58" s="190"/>
      <c r="Y58" s="191"/>
    </row>
    <row r="59" spans="2:25" ht="26.25" customHeight="1" thickBot="1" x14ac:dyDescent="0.3">
      <c r="B59" s="173"/>
      <c r="C59" s="173"/>
      <c r="D59" s="173"/>
      <c r="E59" s="174" t="s">
        <v>354</v>
      </c>
      <c r="F59" s="200"/>
      <c r="G59" s="200"/>
      <c r="H59" s="200"/>
      <c r="I59" s="200"/>
      <c r="J59" s="201"/>
      <c r="K59" s="201"/>
      <c r="L59" s="201"/>
      <c r="M59" s="201"/>
      <c r="N59" s="201"/>
      <c r="O59" s="201"/>
      <c r="P59" s="201"/>
      <c r="Q59" s="201"/>
      <c r="R59" s="201"/>
      <c r="S59" s="201"/>
      <c r="T59" s="201"/>
      <c r="U59" s="201"/>
      <c r="V59" s="202"/>
      <c r="W59" s="202"/>
      <c r="X59" s="202"/>
      <c r="Y59" s="203"/>
    </row>
    <row r="60" spans="2:25" ht="26.25" customHeight="1" x14ac:dyDescent="0.25">
      <c r="B60" s="165"/>
      <c r="C60" s="165"/>
      <c r="D60" s="165"/>
      <c r="E60" s="147" t="s">
        <v>355</v>
      </c>
      <c r="F60" s="184"/>
      <c r="G60" s="184"/>
      <c r="H60" s="184"/>
      <c r="I60" s="184"/>
      <c r="J60" s="185"/>
      <c r="K60" s="185"/>
      <c r="L60" s="185"/>
      <c r="M60" s="185"/>
      <c r="N60" s="185"/>
      <c r="O60" s="185"/>
      <c r="P60" s="185"/>
      <c r="Q60" s="185"/>
      <c r="R60" s="185"/>
      <c r="S60" s="185"/>
      <c r="T60" s="185"/>
      <c r="U60" s="185"/>
      <c r="V60" s="186"/>
      <c r="W60" s="186"/>
      <c r="X60" s="186"/>
      <c r="Y60" s="187"/>
    </row>
    <row r="61" spans="2:25" ht="26.25" customHeight="1" x14ac:dyDescent="0.25">
      <c r="B61" s="166"/>
      <c r="C61" s="166"/>
      <c r="D61" s="166"/>
      <c r="E61" s="154" t="s">
        <v>356</v>
      </c>
      <c r="F61" s="188"/>
      <c r="G61" s="188"/>
      <c r="H61" s="188"/>
      <c r="I61" s="188"/>
      <c r="J61" s="189"/>
      <c r="K61" s="189"/>
      <c r="L61" s="189"/>
      <c r="M61" s="189"/>
      <c r="N61" s="189"/>
      <c r="O61" s="189"/>
      <c r="P61" s="189"/>
      <c r="Q61" s="189"/>
      <c r="R61" s="189"/>
      <c r="S61" s="189"/>
      <c r="T61" s="189"/>
      <c r="U61" s="189"/>
      <c r="V61" s="190"/>
      <c r="W61" s="190"/>
      <c r="X61" s="190"/>
      <c r="Y61" s="191"/>
    </row>
    <row r="62" spans="2:25" ht="26.25" customHeight="1" thickBot="1" x14ac:dyDescent="0.3">
      <c r="B62" s="159"/>
      <c r="C62" s="159"/>
      <c r="D62" s="159"/>
      <c r="E62" s="160" t="s">
        <v>357</v>
      </c>
      <c r="F62" s="192"/>
      <c r="G62" s="192"/>
      <c r="H62" s="192"/>
      <c r="I62" s="192"/>
      <c r="J62" s="193"/>
      <c r="K62" s="193"/>
      <c r="L62" s="193"/>
      <c r="M62" s="193"/>
      <c r="N62" s="193"/>
      <c r="O62" s="193"/>
      <c r="P62" s="193"/>
      <c r="Q62" s="193"/>
      <c r="R62" s="193"/>
      <c r="S62" s="193"/>
      <c r="T62" s="193"/>
      <c r="U62" s="193"/>
      <c r="V62" s="194"/>
      <c r="W62" s="194"/>
      <c r="X62" s="194"/>
      <c r="Y62" s="195"/>
    </row>
    <row r="63" spans="2:25" ht="26.25" customHeight="1" x14ac:dyDescent="0.25">
      <c r="B63" s="167"/>
      <c r="C63" s="167"/>
      <c r="D63" s="167"/>
      <c r="E63" s="168" t="s">
        <v>358</v>
      </c>
      <c r="F63" s="196"/>
      <c r="G63" s="196"/>
      <c r="H63" s="196"/>
      <c r="I63" s="196"/>
      <c r="J63" s="204"/>
      <c r="K63" s="204"/>
      <c r="L63" s="204"/>
      <c r="M63" s="204"/>
      <c r="N63" s="204"/>
      <c r="O63" s="204"/>
      <c r="P63" s="204"/>
      <c r="Q63" s="204"/>
      <c r="R63" s="204"/>
      <c r="S63" s="204"/>
      <c r="T63" s="204"/>
      <c r="U63" s="204"/>
      <c r="V63" s="205"/>
      <c r="W63" s="205"/>
      <c r="X63" s="205"/>
      <c r="Y63" s="206"/>
    </row>
    <row r="64" spans="2:25" ht="26.25" customHeight="1" x14ac:dyDescent="0.25">
      <c r="B64" s="166"/>
      <c r="C64" s="166"/>
      <c r="D64" s="166"/>
      <c r="E64" s="154" t="s">
        <v>359</v>
      </c>
      <c r="F64" s="188"/>
      <c r="G64" s="188"/>
      <c r="H64" s="188"/>
      <c r="I64" s="188"/>
      <c r="J64" s="207"/>
      <c r="K64" s="207"/>
      <c r="L64" s="207"/>
      <c r="M64" s="207"/>
      <c r="N64" s="207"/>
      <c r="O64" s="207"/>
      <c r="P64" s="207"/>
      <c r="Q64" s="207"/>
      <c r="R64" s="207"/>
      <c r="S64" s="207"/>
      <c r="T64" s="207"/>
      <c r="U64" s="207"/>
      <c r="V64" s="208"/>
      <c r="W64" s="208"/>
      <c r="X64" s="208"/>
      <c r="Y64" s="209"/>
    </row>
    <row r="65" spans="2:25" ht="26.25" customHeight="1" thickBot="1" x14ac:dyDescent="0.3">
      <c r="B65" s="173"/>
      <c r="C65" s="173"/>
      <c r="D65" s="173"/>
      <c r="E65" s="174" t="s">
        <v>360</v>
      </c>
      <c r="F65" s="200"/>
      <c r="G65" s="200"/>
      <c r="H65" s="200"/>
      <c r="I65" s="200"/>
      <c r="J65" s="201"/>
      <c r="K65" s="201"/>
      <c r="L65" s="201"/>
      <c r="M65" s="201"/>
      <c r="N65" s="201"/>
      <c r="O65" s="201"/>
      <c r="P65" s="201"/>
      <c r="Q65" s="201"/>
      <c r="R65" s="201"/>
      <c r="S65" s="201"/>
      <c r="T65" s="201"/>
      <c r="U65" s="201"/>
      <c r="V65" s="202"/>
      <c r="W65" s="202"/>
      <c r="X65" s="202"/>
      <c r="Y65" s="203"/>
    </row>
    <row r="66" spans="2:25" ht="26.25" customHeight="1" x14ac:dyDescent="0.25">
      <c r="B66" s="165"/>
      <c r="C66" s="165"/>
      <c r="D66" s="165"/>
      <c r="E66" s="147" t="s">
        <v>361</v>
      </c>
      <c r="F66" s="184"/>
      <c r="G66" s="184"/>
      <c r="H66" s="184"/>
      <c r="I66" s="184"/>
      <c r="J66" s="185"/>
      <c r="K66" s="185"/>
      <c r="L66" s="185"/>
      <c r="M66" s="185"/>
      <c r="N66" s="185"/>
      <c r="O66" s="185"/>
      <c r="P66" s="185"/>
      <c r="Q66" s="185"/>
      <c r="R66" s="185"/>
      <c r="S66" s="185"/>
      <c r="T66" s="185"/>
      <c r="U66" s="185"/>
      <c r="V66" s="186"/>
      <c r="W66" s="186"/>
      <c r="X66" s="186"/>
      <c r="Y66" s="187"/>
    </row>
    <row r="67" spans="2:25" ht="26.25" customHeight="1" x14ac:dyDescent="0.25">
      <c r="B67" s="166"/>
      <c r="C67" s="166"/>
      <c r="D67" s="166"/>
      <c r="E67" s="154" t="s">
        <v>362</v>
      </c>
      <c r="F67" s="188"/>
      <c r="G67" s="188"/>
      <c r="H67" s="188"/>
      <c r="I67" s="188"/>
      <c r="J67" s="189"/>
      <c r="K67" s="189"/>
      <c r="L67" s="189"/>
      <c r="M67" s="189"/>
      <c r="N67" s="189"/>
      <c r="O67" s="189"/>
      <c r="P67" s="189"/>
      <c r="Q67" s="189"/>
      <c r="R67" s="189"/>
      <c r="S67" s="189"/>
      <c r="T67" s="189"/>
      <c r="U67" s="189"/>
      <c r="V67" s="190"/>
      <c r="W67" s="190"/>
      <c r="X67" s="190"/>
      <c r="Y67" s="191"/>
    </row>
    <row r="68" spans="2:25" ht="26.25" customHeight="1" thickBot="1" x14ac:dyDescent="0.3">
      <c r="B68" s="159"/>
      <c r="C68" s="159"/>
      <c r="D68" s="159"/>
      <c r="E68" s="160" t="s">
        <v>363</v>
      </c>
      <c r="F68" s="192"/>
      <c r="G68" s="192"/>
      <c r="H68" s="192"/>
      <c r="I68" s="192"/>
      <c r="J68" s="193"/>
      <c r="K68" s="193"/>
      <c r="L68" s="193"/>
      <c r="M68" s="193"/>
      <c r="N68" s="193"/>
      <c r="O68" s="193"/>
      <c r="P68" s="193"/>
      <c r="Q68" s="193"/>
      <c r="R68" s="193"/>
      <c r="S68" s="193"/>
      <c r="T68" s="193"/>
      <c r="U68" s="193"/>
      <c r="V68" s="194"/>
      <c r="W68" s="194"/>
      <c r="X68" s="194"/>
      <c r="Y68" s="195"/>
    </row>
    <row r="69" spans="2:25" ht="26.25" customHeight="1" x14ac:dyDescent="0.25">
      <c r="B69" s="167"/>
      <c r="C69" s="167"/>
      <c r="D69" s="167"/>
      <c r="E69" s="168" t="s">
        <v>364</v>
      </c>
      <c r="F69" s="196"/>
      <c r="G69" s="196"/>
      <c r="H69" s="169"/>
      <c r="I69" s="169"/>
      <c r="J69" s="170"/>
      <c r="K69" s="170"/>
      <c r="L69" s="170"/>
      <c r="M69" s="170"/>
      <c r="N69" s="170"/>
      <c r="O69" s="170"/>
      <c r="P69" s="170"/>
      <c r="Q69" s="170"/>
      <c r="R69" s="170"/>
      <c r="S69" s="170"/>
      <c r="T69" s="170"/>
      <c r="U69" s="170"/>
      <c r="V69" s="171"/>
      <c r="W69" s="171"/>
      <c r="X69" s="171"/>
      <c r="Y69" s="172"/>
    </row>
    <row r="70" spans="2:25" ht="26.25" customHeight="1" x14ac:dyDescent="0.25">
      <c r="B70" s="166"/>
      <c r="C70" s="166"/>
      <c r="D70" s="166"/>
      <c r="E70" s="154" t="s">
        <v>365</v>
      </c>
      <c r="F70" s="188"/>
      <c r="G70" s="188"/>
      <c r="H70" s="3"/>
      <c r="I70" s="3"/>
      <c r="J70" s="155"/>
      <c r="K70" s="155"/>
      <c r="L70" s="155"/>
      <c r="M70" s="155"/>
      <c r="N70" s="155"/>
      <c r="O70" s="155"/>
      <c r="P70" s="155"/>
      <c r="Q70" s="155"/>
      <c r="R70" s="155"/>
      <c r="S70" s="155"/>
      <c r="T70" s="155"/>
      <c r="U70" s="155"/>
      <c r="V70" s="156"/>
      <c r="W70" s="156"/>
      <c r="X70" s="156"/>
      <c r="Y70" s="157"/>
    </row>
    <row r="71" spans="2:25" ht="26.25" customHeight="1" thickBot="1" x14ac:dyDescent="0.3">
      <c r="B71" s="173"/>
      <c r="C71" s="173"/>
      <c r="D71" s="173"/>
      <c r="E71" s="174" t="s">
        <v>366</v>
      </c>
      <c r="F71" s="200"/>
      <c r="G71" s="200"/>
      <c r="H71" s="175"/>
      <c r="I71" s="175"/>
      <c r="J71" s="176"/>
      <c r="K71" s="176"/>
      <c r="L71" s="176"/>
      <c r="M71" s="176"/>
      <c r="N71" s="176"/>
      <c r="O71" s="176"/>
      <c r="P71" s="176"/>
      <c r="Q71" s="176"/>
      <c r="R71" s="176"/>
      <c r="S71" s="176"/>
      <c r="T71" s="176"/>
      <c r="U71" s="176"/>
      <c r="V71" s="177"/>
      <c r="W71" s="177"/>
      <c r="X71" s="177"/>
      <c r="Y71" s="178"/>
    </row>
    <row r="72" spans="2:25" ht="26.25" customHeight="1" x14ac:dyDescent="0.25">
      <c r="B72" s="165"/>
      <c r="C72" s="165"/>
      <c r="D72" s="165"/>
      <c r="E72" s="147" t="s">
        <v>367</v>
      </c>
      <c r="F72" s="148"/>
      <c r="G72" s="182"/>
      <c r="H72" s="148"/>
      <c r="I72" s="148"/>
      <c r="J72" s="149"/>
      <c r="K72" s="149"/>
      <c r="L72" s="149"/>
      <c r="M72" s="149"/>
      <c r="N72" s="149"/>
      <c r="O72" s="149"/>
      <c r="P72" s="149"/>
      <c r="Q72" s="149"/>
      <c r="R72" s="149"/>
      <c r="S72" s="149"/>
      <c r="T72" s="149"/>
      <c r="U72" s="149"/>
      <c r="V72" s="150"/>
      <c r="W72" s="150"/>
      <c r="X72" s="150"/>
      <c r="Y72" s="151"/>
    </row>
    <row r="73" spans="2:25" ht="26.25" customHeight="1" x14ac:dyDescent="0.25">
      <c r="B73" s="166"/>
      <c r="C73" s="166"/>
      <c r="D73" s="166"/>
      <c r="E73" s="154" t="s">
        <v>368</v>
      </c>
      <c r="F73" s="3"/>
      <c r="G73" s="180"/>
      <c r="H73" s="3"/>
      <c r="I73" s="3"/>
      <c r="J73" s="155"/>
      <c r="K73" s="155"/>
      <c r="L73" s="155"/>
      <c r="M73" s="155"/>
      <c r="N73" s="155"/>
      <c r="O73" s="155"/>
      <c r="P73" s="155"/>
      <c r="Q73" s="155"/>
      <c r="R73" s="155"/>
      <c r="S73" s="155"/>
      <c r="T73" s="155"/>
      <c r="U73" s="155"/>
      <c r="V73" s="156"/>
      <c r="W73" s="156"/>
      <c r="X73" s="156"/>
      <c r="Y73" s="157"/>
    </row>
    <row r="74" spans="2:25" ht="26.25" customHeight="1" thickBot="1" x14ac:dyDescent="0.3">
      <c r="B74" s="159"/>
      <c r="C74" s="159"/>
      <c r="D74" s="159"/>
      <c r="E74" s="160" t="s">
        <v>369</v>
      </c>
      <c r="F74" s="161"/>
      <c r="G74" s="161"/>
      <c r="H74" s="161"/>
      <c r="I74" s="161"/>
      <c r="J74" s="162"/>
      <c r="K74" s="162"/>
      <c r="L74" s="162"/>
      <c r="M74" s="162"/>
      <c r="N74" s="162"/>
      <c r="O74" s="162"/>
      <c r="P74" s="162"/>
      <c r="Q74" s="162"/>
      <c r="R74" s="162"/>
      <c r="S74" s="162"/>
      <c r="T74" s="162"/>
      <c r="U74" s="162"/>
      <c r="V74" s="163"/>
      <c r="W74" s="163"/>
      <c r="X74" s="163"/>
      <c r="Y74" s="164"/>
    </row>
    <row r="75" spans="2:25" ht="26.25" customHeight="1" x14ac:dyDescent="0.25">
      <c r="B75" s="167"/>
      <c r="C75" s="167"/>
      <c r="D75" s="167"/>
      <c r="E75" s="168" t="s">
        <v>370</v>
      </c>
      <c r="F75" s="169"/>
      <c r="G75" s="169"/>
      <c r="H75" s="169"/>
      <c r="I75" s="169"/>
      <c r="J75" s="170"/>
      <c r="K75" s="170"/>
      <c r="L75" s="170"/>
      <c r="M75" s="170"/>
      <c r="N75" s="170"/>
      <c r="O75" s="170"/>
      <c r="P75" s="170"/>
      <c r="Q75" s="170"/>
      <c r="R75" s="170"/>
      <c r="S75" s="170"/>
      <c r="T75" s="170"/>
      <c r="U75" s="170"/>
      <c r="V75" s="171"/>
      <c r="W75" s="171"/>
      <c r="X75" s="171"/>
      <c r="Y75" s="172"/>
    </row>
    <row r="76" spans="2:25" ht="26.25" customHeight="1" x14ac:dyDescent="0.25">
      <c r="B76" s="166"/>
      <c r="C76" s="166"/>
      <c r="D76" s="166"/>
      <c r="E76" s="154" t="s">
        <v>371</v>
      </c>
      <c r="F76" s="3"/>
      <c r="G76" s="3"/>
      <c r="H76" s="3"/>
      <c r="I76" s="3"/>
      <c r="J76" s="155"/>
      <c r="K76" s="155"/>
      <c r="L76" s="155"/>
      <c r="M76" s="155"/>
      <c r="N76" s="155"/>
      <c r="O76" s="155"/>
      <c r="P76" s="155"/>
      <c r="Q76" s="155"/>
      <c r="R76" s="155"/>
      <c r="S76" s="155"/>
      <c r="T76" s="155"/>
      <c r="U76" s="155"/>
      <c r="V76" s="156"/>
      <c r="W76" s="156"/>
      <c r="X76" s="156"/>
      <c r="Y76" s="157"/>
    </row>
    <row r="77" spans="2:25" ht="26.25" customHeight="1" thickBot="1" x14ac:dyDescent="0.3">
      <c r="B77" s="173"/>
      <c r="C77" s="173"/>
      <c r="D77" s="173"/>
      <c r="E77" s="174" t="s">
        <v>372</v>
      </c>
      <c r="F77" s="175"/>
      <c r="G77" s="175"/>
      <c r="H77" s="175"/>
      <c r="I77" s="175"/>
      <c r="J77" s="176"/>
      <c r="K77" s="176"/>
      <c r="L77" s="176"/>
      <c r="M77" s="176"/>
      <c r="N77" s="176"/>
      <c r="O77" s="176"/>
      <c r="P77" s="176"/>
      <c r="Q77" s="176"/>
      <c r="R77" s="176"/>
      <c r="S77" s="176"/>
      <c r="T77" s="176"/>
      <c r="U77" s="176"/>
      <c r="V77" s="177"/>
      <c r="W77" s="177"/>
      <c r="X77" s="177"/>
      <c r="Y77" s="178"/>
    </row>
    <row r="78" spans="2:25" ht="26.25" customHeight="1" x14ac:dyDescent="0.25">
      <c r="B78" s="165"/>
      <c r="C78" s="165"/>
      <c r="D78" s="165"/>
      <c r="E78" s="147" t="s">
        <v>373</v>
      </c>
      <c r="F78" s="148"/>
      <c r="G78" s="148"/>
      <c r="H78" s="148"/>
      <c r="I78" s="148"/>
      <c r="J78" s="149"/>
      <c r="K78" s="149"/>
      <c r="L78" s="149"/>
      <c r="M78" s="149"/>
      <c r="N78" s="149"/>
      <c r="O78" s="149"/>
      <c r="P78" s="149"/>
      <c r="Q78" s="149"/>
      <c r="R78" s="149"/>
      <c r="S78" s="149"/>
      <c r="T78" s="149"/>
      <c r="U78" s="149"/>
      <c r="V78" s="150"/>
      <c r="W78" s="150"/>
      <c r="X78" s="150"/>
      <c r="Y78" s="151"/>
    </row>
    <row r="79" spans="2:25" ht="26.25" customHeight="1" x14ac:dyDescent="0.25">
      <c r="B79" s="166"/>
      <c r="C79" s="166"/>
      <c r="D79" s="166"/>
      <c r="E79" s="154" t="s">
        <v>374</v>
      </c>
      <c r="F79" s="3"/>
      <c r="G79" s="3"/>
      <c r="H79" s="3"/>
      <c r="I79" s="3"/>
      <c r="J79" s="155"/>
      <c r="K79" s="155"/>
      <c r="L79" s="155"/>
      <c r="M79" s="155"/>
      <c r="N79" s="155"/>
      <c r="O79" s="155"/>
      <c r="P79" s="155"/>
      <c r="Q79" s="155"/>
      <c r="R79" s="155"/>
      <c r="S79" s="155"/>
      <c r="T79" s="155"/>
      <c r="U79" s="155"/>
      <c r="V79" s="156"/>
      <c r="W79" s="156"/>
      <c r="X79" s="156"/>
      <c r="Y79" s="157"/>
    </row>
    <row r="80" spans="2:25" ht="26.25" customHeight="1" thickBot="1" x14ac:dyDescent="0.3">
      <c r="B80" s="159"/>
      <c r="C80" s="159"/>
      <c r="D80" s="159"/>
      <c r="E80" s="160" t="s">
        <v>375</v>
      </c>
      <c r="F80" s="161"/>
      <c r="G80" s="161"/>
      <c r="H80" s="161"/>
      <c r="I80" s="161"/>
      <c r="J80" s="162"/>
      <c r="K80" s="162"/>
      <c r="L80" s="162"/>
      <c r="M80" s="162"/>
      <c r="N80" s="162"/>
      <c r="O80" s="162"/>
      <c r="P80" s="162"/>
      <c r="Q80" s="162"/>
      <c r="R80" s="162"/>
      <c r="S80" s="162"/>
      <c r="T80" s="162"/>
      <c r="U80" s="162"/>
      <c r="V80" s="163"/>
      <c r="W80" s="163"/>
      <c r="X80" s="163"/>
      <c r="Y80" s="164"/>
    </row>
    <row r="81" spans="2:25" ht="26.25" customHeight="1" x14ac:dyDescent="0.25">
      <c r="B81" s="167"/>
      <c r="C81" s="167"/>
      <c r="D81" s="167"/>
      <c r="E81" s="168" t="s">
        <v>376</v>
      </c>
      <c r="F81" s="169"/>
      <c r="G81" s="169"/>
      <c r="H81" s="169"/>
      <c r="I81" s="169"/>
      <c r="J81" s="170"/>
      <c r="K81" s="170"/>
      <c r="L81" s="170"/>
      <c r="M81" s="170"/>
      <c r="N81" s="170"/>
      <c r="O81" s="170"/>
      <c r="P81" s="170"/>
      <c r="Q81" s="170"/>
      <c r="R81" s="170"/>
      <c r="S81" s="170"/>
      <c r="T81" s="170"/>
      <c r="U81" s="170"/>
      <c r="V81" s="171"/>
      <c r="W81" s="171"/>
      <c r="X81" s="171"/>
      <c r="Y81" s="172"/>
    </row>
    <row r="82" spans="2:25" ht="26.25" customHeight="1" x14ac:dyDescent="0.25">
      <c r="B82" s="166"/>
      <c r="C82" s="166"/>
      <c r="D82" s="166"/>
      <c r="E82" s="154" t="s">
        <v>377</v>
      </c>
      <c r="F82" s="3"/>
      <c r="G82" s="3"/>
      <c r="H82" s="3"/>
      <c r="I82" s="3"/>
      <c r="J82" s="155"/>
      <c r="K82" s="155"/>
      <c r="L82" s="155"/>
      <c r="M82" s="155"/>
      <c r="N82" s="155"/>
      <c r="O82" s="155"/>
      <c r="P82" s="155"/>
      <c r="Q82" s="155"/>
      <c r="R82" s="155"/>
      <c r="S82" s="155"/>
      <c r="T82" s="155"/>
      <c r="U82" s="155"/>
      <c r="V82" s="156"/>
      <c r="W82" s="156"/>
      <c r="X82" s="156"/>
      <c r="Y82" s="157"/>
    </row>
    <row r="83" spans="2:25" ht="26.25" customHeight="1" thickBot="1" x14ac:dyDescent="0.3">
      <c r="B83" s="173"/>
      <c r="C83" s="173"/>
      <c r="D83" s="173"/>
      <c r="E83" s="174" t="s">
        <v>378</v>
      </c>
      <c r="F83" s="175"/>
      <c r="G83" s="175"/>
      <c r="H83" s="175"/>
      <c r="I83" s="175"/>
      <c r="J83" s="176"/>
      <c r="K83" s="176"/>
      <c r="L83" s="176"/>
      <c r="M83" s="176"/>
      <c r="N83" s="176"/>
      <c r="O83" s="176"/>
      <c r="P83" s="176"/>
      <c r="Q83" s="176"/>
      <c r="R83" s="176"/>
      <c r="S83" s="176"/>
      <c r="T83" s="176"/>
      <c r="U83" s="176"/>
      <c r="V83" s="177"/>
      <c r="W83" s="177"/>
      <c r="X83" s="177"/>
      <c r="Y83" s="178"/>
    </row>
    <row r="84" spans="2:25" ht="26.25" customHeight="1" x14ac:dyDescent="0.25">
      <c r="B84" s="165"/>
      <c r="C84" s="165"/>
      <c r="D84" s="165"/>
      <c r="E84" s="147" t="s">
        <v>379</v>
      </c>
      <c r="F84" s="148"/>
      <c r="G84" s="148"/>
      <c r="H84" s="148"/>
      <c r="I84" s="148"/>
      <c r="J84" s="149"/>
      <c r="K84" s="149"/>
      <c r="L84" s="149"/>
      <c r="M84" s="149"/>
      <c r="N84" s="149"/>
      <c r="O84" s="149"/>
      <c r="P84" s="149"/>
      <c r="Q84" s="149"/>
      <c r="R84" s="149"/>
      <c r="S84" s="149"/>
      <c r="T84" s="149"/>
      <c r="U84" s="149"/>
      <c r="V84" s="150"/>
      <c r="W84" s="150"/>
      <c r="X84" s="150"/>
      <c r="Y84" s="151"/>
    </row>
    <row r="85" spans="2:25" ht="26.25" customHeight="1" x14ac:dyDescent="0.25">
      <c r="B85" s="166"/>
      <c r="C85" s="166"/>
      <c r="D85" s="166"/>
      <c r="E85" s="154" t="s">
        <v>380</v>
      </c>
      <c r="F85" s="3"/>
      <c r="G85" s="3"/>
      <c r="H85" s="3"/>
      <c r="I85" s="3"/>
      <c r="J85" s="155"/>
      <c r="K85" s="155"/>
      <c r="L85" s="155"/>
      <c r="M85" s="155"/>
      <c r="N85" s="155"/>
      <c r="O85" s="155"/>
      <c r="P85" s="155"/>
      <c r="Q85" s="155"/>
      <c r="R85" s="155"/>
      <c r="S85" s="155"/>
      <c r="T85" s="155"/>
      <c r="U85" s="155"/>
      <c r="V85" s="156"/>
      <c r="W85" s="156"/>
      <c r="X85" s="156"/>
      <c r="Y85" s="157"/>
    </row>
    <row r="86" spans="2:25" ht="26.25" customHeight="1" thickBot="1" x14ac:dyDescent="0.3">
      <c r="B86" s="159"/>
      <c r="C86" s="159"/>
      <c r="D86" s="159"/>
      <c r="E86" s="160" t="s">
        <v>381</v>
      </c>
      <c r="F86" s="161"/>
      <c r="G86" s="161"/>
      <c r="H86" s="161"/>
      <c r="I86" s="161"/>
      <c r="J86" s="162"/>
      <c r="K86" s="162"/>
      <c r="L86" s="162"/>
      <c r="M86" s="162"/>
      <c r="N86" s="162"/>
      <c r="O86" s="162"/>
      <c r="P86" s="162"/>
      <c r="Q86" s="162"/>
      <c r="R86" s="162"/>
      <c r="S86" s="162"/>
      <c r="T86" s="162"/>
      <c r="U86" s="162"/>
      <c r="V86" s="163"/>
      <c r="W86" s="163"/>
      <c r="X86" s="163"/>
      <c r="Y86" s="164"/>
    </row>
    <row r="87" spans="2:25" ht="26.25" customHeight="1" x14ac:dyDescent="0.25">
      <c r="B87" s="167"/>
      <c r="C87" s="167"/>
      <c r="D87" s="167"/>
      <c r="E87" s="168" t="s">
        <v>382</v>
      </c>
      <c r="F87" s="169"/>
      <c r="G87" s="169"/>
      <c r="H87" s="169"/>
      <c r="I87" s="169"/>
      <c r="J87" s="170"/>
      <c r="K87" s="170"/>
      <c r="L87" s="170"/>
      <c r="M87" s="170"/>
      <c r="N87" s="170"/>
      <c r="O87" s="170"/>
      <c r="P87" s="170"/>
      <c r="Q87" s="170"/>
      <c r="R87" s="170"/>
      <c r="S87" s="170"/>
      <c r="T87" s="170"/>
      <c r="U87" s="170"/>
      <c r="V87" s="171"/>
      <c r="W87" s="171"/>
      <c r="X87" s="171"/>
      <c r="Y87" s="172"/>
    </row>
    <row r="88" spans="2:25" ht="26.25" customHeight="1" x14ac:dyDescent="0.25">
      <c r="B88" s="166"/>
      <c r="C88" s="166"/>
      <c r="D88" s="166"/>
      <c r="E88" s="154" t="s">
        <v>383</v>
      </c>
      <c r="F88" s="3"/>
      <c r="G88" s="3"/>
      <c r="H88" s="3"/>
      <c r="I88" s="3"/>
      <c r="J88" s="155"/>
      <c r="K88" s="155"/>
      <c r="L88" s="155"/>
      <c r="M88" s="155"/>
      <c r="N88" s="155"/>
      <c r="O88" s="155"/>
      <c r="P88" s="155"/>
      <c r="Q88" s="155"/>
      <c r="R88" s="155"/>
      <c r="S88" s="155"/>
      <c r="T88" s="155"/>
      <c r="U88" s="155"/>
      <c r="V88" s="156"/>
      <c r="W88" s="156"/>
      <c r="X88" s="156"/>
      <c r="Y88" s="157"/>
    </row>
    <row r="89" spans="2:25" ht="26.25" customHeight="1" thickBot="1" x14ac:dyDescent="0.3">
      <c r="B89" s="173"/>
      <c r="C89" s="173"/>
      <c r="D89" s="173"/>
      <c r="E89" s="174" t="s">
        <v>384</v>
      </c>
      <c r="F89" s="175"/>
      <c r="G89" s="175"/>
      <c r="H89" s="175"/>
      <c r="I89" s="175"/>
      <c r="J89" s="176"/>
      <c r="K89" s="176"/>
      <c r="L89" s="176"/>
      <c r="M89" s="176"/>
      <c r="N89" s="176"/>
      <c r="O89" s="176"/>
      <c r="P89" s="176"/>
      <c r="Q89" s="176"/>
      <c r="R89" s="176"/>
      <c r="S89" s="176"/>
      <c r="T89" s="176"/>
      <c r="U89" s="176"/>
      <c r="V89" s="177"/>
      <c r="W89" s="177"/>
      <c r="X89" s="177"/>
      <c r="Y89" s="178"/>
    </row>
    <row r="90" spans="2:25" ht="26.25" customHeight="1" x14ac:dyDescent="0.25">
      <c r="B90" s="165"/>
      <c r="C90" s="165"/>
      <c r="D90" s="165"/>
      <c r="E90" s="147" t="s">
        <v>385</v>
      </c>
      <c r="F90" s="148"/>
      <c r="G90" s="148"/>
      <c r="H90" s="148"/>
      <c r="I90" s="148"/>
      <c r="J90" s="149"/>
      <c r="K90" s="149"/>
      <c r="L90" s="149"/>
      <c r="M90" s="149"/>
      <c r="N90" s="149"/>
      <c r="O90" s="149"/>
      <c r="P90" s="149"/>
      <c r="Q90" s="149"/>
      <c r="R90" s="149"/>
      <c r="S90" s="149"/>
      <c r="T90" s="149"/>
      <c r="U90" s="149"/>
      <c r="V90" s="150"/>
      <c r="W90" s="150"/>
      <c r="X90" s="150"/>
      <c r="Y90" s="151"/>
    </row>
    <row r="91" spans="2:25" ht="26.25" customHeight="1" x14ac:dyDescent="0.25">
      <c r="B91" s="166"/>
      <c r="C91" s="166"/>
      <c r="D91" s="166"/>
      <c r="E91" s="154" t="s">
        <v>386</v>
      </c>
      <c r="F91" s="3"/>
      <c r="G91" s="3"/>
      <c r="H91" s="3"/>
      <c r="I91" s="3"/>
      <c r="J91" s="155"/>
      <c r="K91" s="155"/>
      <c r="L91" s="155"/>
      <c r="M91" s="155"/>
      <c r="N91" s="155"/>
      <c r="O91" s="155"/>
      <c r="P91" s="155"/>
      <c r="Q91" s="155"/>
      <c r="R91" s="155"/>
      <c r="S91" s="155"/>
      <c r="T91" s="155"/>
      <c r="U91" s="155"/>
      <c r="V91" s="156"/>
      <c r="W91" s="156"/>
      <c r="X91" s="156"/>
      <c r="Y91" s="157"/>
    </row>
    <row r="92" spans="2:25" ht="26.25" customHeight="1" thickBot="1" x14ac:dyDescent="0.3">
      <c r="B92" s="159"/>
      <c r="C92" s="159"/>
      <c r="D92" s="159"/>
      <c r="E92" s="160" t="s">
        <v>387</v>
      </c>
      <c r="F92" s="161"/>
      <c r="G92" s="161"/>
      <c r="H92" s="161"/>
      <c r="I92" s="161"/>
      <c r="J92" s="162"/>
      <c r="K92" s="162"/>
      <c r="L92" s="162"/>
      <c r="M92" s="162"/>
      <c r="N92" s="162"/>
      <c r="O92" s="162"/>
      <c r="P92" s="162"/>
      <c r="Q92" s="162"/>
      <c r="R92" s="162"/>
      <c r="S92" s="162"/>
      <c r="T92" s="162"/>
      <c r="U92" s="162"/>
      <c r="V92" s="163"/>
      <c r="W92" s="163"/>
      <c r="X92" s="163"/>
      <c r="Y92" s="164"/>
    </row>
    <row r="93" spans="2:25" ht="26.25" customHeight="1" x14ac:dyDescent="0.25">
      <c r="B93" s="167"/>
      <c r="C93" s="167"/>
      <c r="D93" s="167"/>
      <c r="E93" s="168" t="s">
        <v>388</v>
      </c>
      <c r="F93" s="169"/>
      <c r="G93" s="169"/>
      <c r="H93" s="169"/>
      <c r="I93" s="169"/>
      <c r="J93" s="170"/>
      <c r="K93" s="170"/>
      <c r="L93" s="170"/>
      <c r="M93" s="170"/>
      <c r="N93" s="170"/>
      <c r="O93" s="170"/>
      <c r="P93" s="170"/>
      <c r="Q93" s="170"/>
      <c r="R93" s="170"/>
      <c r="S93" s="170"/>
      <c r="T93" s="170"/>
      <c r="U93" s="170"/>
      <c r="V93" s="171"/>
      <c r="W93" s="171"/>
      <c r="X93" s="171"/>
      <c r="Y93" s="172"/>
    </row>
    <row r="94" spans="2:25" ht="26.25" customHeight="1" x14ac:dyDescent="0.25">
      <c r="B94" s="166"/>
      <c r="C94" s="166"/>
      <c r="D94" s="166"/>
      <c r="E94" s="154" t="s">
        <v>389</v>
      </c>
      <c r="F94" s="3"/>
      <c r="G94" s="3"/>
      <c r="H94" s="3"/>
      <c r="I94" s="3"/>
      <c r="J94" s="155"/>
      <c r="K94" s="155"/>
      <c r="L94" s="155"/>
      <c r="M94" s="155"/>
      <c r="N94" s="155"/>
      <c r="O94" s="155"/>
      <c r="P94" s="155"/>
      <c r="Q94" s="155"/>
      <c r="R94" s="155"/>
      <c r="S94" s="155"/>
      <c r="T94" s="155"/>
      <c r="U94" s="155"/>
      <c r="V94" s="156"/>
      <c r="W94" s="156"/>
      <c r="X94" s="156"/>
      <c r="Y94" s="157"/>
    </row>
    <row r="95" spans="2:25" ht="26.25" customHeight="1" thickBot="1" x14ac:dyDescent="0.3">
      <c r="B95" s="173"/>
      <c r="C95" s="173"/>
      <c r="D95" s="173"/>
      <c r="E95" s="174" t="s">
        <v>390</v>
      </c>
      <c r="F95" s="200"/>
      <c r="G95" s="200"/>
      <c r="H95" s="200"/>
      <c r="I95" s="200"/>
      <c r="J95" s="201"/>
      <c r="K95" s="210"/>
      <c r="L95" s="210"/>
      <c r="M95" s="210"/>
      <c r="N95" s="210"/>
      <c r="O95" s="210"/>
      <c r="P95" s="210"/>
      <c r="Q95" s="210"/>
      <c r="R95" s="210"/>
      <c r="S95" s="210"/>
      <c r="T95" s="210"/>
      <c r="U95" s="210"/>
      <c r="V95" s="211"/>
      <c r="W95" s="211"/>
      <c r="X95" s="211"/>
      <c r="Y95" s="212"/>
    </row>
    <row r="96" spans="2:25" ht="26.25" customHeight="1" x14ac:dyDescent="0.25">
      <c r="B96" s="165"/>
      <c r="C96" s="165"/>
      <c r="D96" s="165"/>
      <c r="E96" s="147" t="s">
        <v>391</v>
      </c>
      <c r="F96" s="184"/>
      <c r="G96" s="184"/>
      <c r="H96" s="184"/>
      <c r="I96" s="184"/>
      <c r="J96" s="149"/>
      <c r="K96" s="149"/>
      <c r="L96" s="149"/>
      <c r="M96" s="149"/>
      <c r="N96" s="149"/>
      <c r="O96" s="149"/>
      <c r="P96" s="149"/>
      <c r="Q96" s="149"/>
      <c r="R96" s="149"/>
      <c r="S96" s="149"/>
      <c r="T96" s="213"/>
      <c r="U96" s="213"/>
      <c r="V96" s="214"/>
      <c r="W96" s="214"/>
      <c r="X96" s="214"/>
      <c r="Y96" s="215"/>
    </row>
    <row r="97" spans="2:25" ht="26.25" customHeight="1" x14ac:dyDescent="0.25">
      <c r="B97" s="166"/>
      <c r="C97" s="166"/>
      <c r="D97" s="166"/>
      <c r="E97" s="154" t="s">
        <v>392</v>
      </c>
      <c r="F97" s="188"/>
      <c r="G97" s="188"/>
      <c r="H97" s="188"/>
      <c r="I97" s="188"/>
      <c r="J97" s="155"/>
      <c r="K97" s="155"/>
      <c r="L97" s="155"/>
      <c r="M97" s="155"/>
      <c r="N97" s="155"/>
      <c r="O97" s="155"/>
      <c r="P97" s="155"/>
      <c r="Q97" s="155"/>
      <c r="R97" s="155"/>
      <c r="S97" s="155"/>
      <c r="T97" s="207"/>
      <c r="U97" s="207"/>
      <c r="V97" s="208"/>
      <c r="W97" s="208"/>
      <c r="X97" s="208"/>
      <c r="Y97" s="216"/>
    </row>
    <row r="98" spans="2:25" ht="26.25" customHeight="1" thickBot="1" x14ac:dyDescent="0.3">
      <c r="B98" s="159"/>
      <c r="C98" s="159"/>
      <c r="D98" s="159"/>
      <c r="E98" s="160" t="s">
        <v>393</v>
      </c>
      <c r="F98" s="161"/>
      <c r="G98" s="161"/>
      <c r="H98" s="161"/>
      <c r="I98" s="161"/>
      <c r="J98" s="217"/>
      <c r="K98" s="217"/>
      <c r="L98" s="217"/>
      <c r="M98" s="217"/>
      <c r="N98" s="217"/>
      <c r="O98" s="217"/>
      <c r="P98" s="217"/>
      <c r="Q98" s="217"/>
      <c r="R98" s="217"/>
      <c r="S98" s="217"/>
      <c r="T98" s="217"/>
      <c r="U98" s="217"/>
      <c r="V98" s="218"/>
      <c r="W98" s="218"/>
      <c r="X98" s="218"/>
      <c r="Y98" s="219"/>
    </row>
    <row r="99" spans="2:25" ht="26.25" customHeight="1" x14ac:dyDescent="0.25">
      <c r="B99" s="167"/>
      <c r="C99" s="167"/>
      <c r="D99" s="167"/>
      <c r="E99" s="220" t="s">
        <v>394</v>
      </c>
      <c r="F99" s="169"/>
      <c r="G99" s="169"/>
      <c r="H99" s="169"/>
      <c r="I99" s="169"/>
      <c r="J99" s="221"/>
      <c r="K99" s="170"/>
      <c r="L99" s="170"/>
      <c r="M99" s="170"/>
      <c r="N99" s="170"/>
      <c r="O99" s="170"/>
      <c r="P99" s="170"/>
      <c r="Q99" s="170"/>
      <c r="R99" s="170"/>
      <c r="S99" s="170"/>
      <c r="T99" s="170"/>
      <c r="U99" s="170"/>
      <c r="V99" s="171"/>
      <c r="W99" s="171"/>
      <c r="X99" s="171"/>
      <c r="Y99" s="222"/>
    </row>
    <row r="100" spans="2:25" ht="26.25" customHeight="1" x14ac:dyDescent="0.25">
      <c r="B100" s="166"/>
      <c r="C100" s="166"/>
      <c r="D100" s="166"/>
      <c r="E100" s="223" t="s">
        <v>395</v>
      </c>
      <c r="F100" s="3"/>
      <c r="G100" s="3"/>
      <c r="H100" s="3"/>
      <c r="I100" s="3"/>
      <c r="J100" s="224"/>
      <c r="K100" s="155"/>
      <c r="L100" s="155"/>
      <c r="M100" s="155"/>
      <c r="N100" s="155"/>
      <c r="O100" s="155"/>
      <c r="P100" s="155"/>
      <c r="Q100" s="155"/>
      <c r="R100" s="155"/>
      <c r="S100" s="155"/>
      <c r="T100" s="155"/>
      <c r="U100" s="155"/>
      <c r="V100" s="156"/>
      <c r="W100" s="156"/>
      <c r="X100" s="156"/>
      <c r="Y100" s="216"/>
    </row>
    <row r="101" spans="2:25" ht="26.25" customHeight="1" thickBot="1" x14ac:dyDescent="0.3">
      <c r="B101" s="173"/>
      <c r="C101" s="173"/>
      <c r="D101" s="173"/>
      <c r="E101" s="225" t="s">
        <v>396</v>
      </c>
      <c r="F101" s="181"/>
      <c r="G101" s="175"/>
      <c r="H101" s="175"/>
      <c r="I101" s="175"/>
      <c r="J101" s="226"/>
      <c r="K101" s="176"/>
      <c r="L101" s="176"/>
      <c r="M101" s="176"/>
      <c r="N101" s="176"/>
      <c r="O101" s="176"/>
      <c r="P101" s="176"/>
      <c r="Q101" s="176"/>
      <c r="R101" s="176"/>
      <c r="S101" s="176"/>
      <c r="T101" s="176"/>
      <c r="U101" s="176"/>
      <c r="V101" s="177"/>
      <c r="W101" s="177"/>
      <c r="X101" s="177"/>
      <c r="Y101" s="212"/>
    </row>
    <row r="102" spans="2:25" ht="26.25" customHeight="1" x14ac:dyDescent="0.25">
      <c r="B102" s="165"/>
      <c r="C102" s="165"/>
      <c r="D102" s="165"/>
      <c r="E102" s="227" t="s">
        <v>397</v>
      </c>
      <c r="F102" s="148"/>
      <c r="G102" s="148"/>
      <c r="H102" s="148"/>
      <c r="I102" s="148"/>
      <c r="J102" s="228"/>
      <c r="K102" s="149"/>
      <c r="L102" s="149"/>
      <c r="M102" s="228"/>
      <c r="N102" s="228"/>
      <c r="O102" s="228"/>
      <c r="P102" s="228"/>
      <c r="Q102" s="228"/>
      <c r="R102" s="228"/>
      <c r="S102" s="228"/>
      <c r="T102" s="228"/>
      <c r="U102" s="228"/>
      <c r="V102" s="229"/>
      <c r="W102" s="229"/>
      <c r="X102" s="229"/>
      <c r="Y102" s="215"/>
    </row>
    <row r="103" spans="2:25" ht="26.25" customHeight="1" x14ac:dyDescent="0.25">
      <c r="B103" s="166"/>
      <c r="C103" s="166"/>
      <c r="D103" s="166"/>
      <c r="E103" s="223" t="s">
        <v>398</v>
      </c>
      <c r="F103" s="3"/>
      <c r="G103" s="3"/>
      <c r="H103" s="3"/>
      <c r="I103" s="3"/>
      <c r="J103" s="230"/>
      <c r="K103" s="155"/>
      <c r="L103" s="155"/>
      <c r="M103" s="230"/>
      <c r="N103" s="230"/>
      <c r="O103" s="230"/>
      <c r="P103" s="230"/>
      <c r="Q103" s="230"/>
      <c r="R103" s="230"/>
      <c r="S103" s="230"/>
      <c r="T103" s="230"/>
      <c r="U103" s="230"/>
      <c r="V103" s="231"/>
      <c r="W103" s="231"/>
      <c r="X103" s="231"/>
      <c r="Y103" s="216"/>
    </row>
    <row r="104" spans="2:25" ht="26.25" customHeight="1" thickBot="1" x14ac:dyDescent="0.3">
      <c r="B104" s="159"/>
      <c r="C104" s="159"/>
      <c r="D104" s="159"/>
      <c r="E104" s="232" t="s">
        <v>399</v>
      </c>
      <c r="F104" s="161"/>
      <c r="G104" s="161"/>
      <c r="H104" s="161"/>
      <c r="I104" s="161"/>
      <c r="J104" s="217"/>
      <c r="K104" s="217"/>
      <c r="L104" s="217"/>
      <c r="M104" s="217"/>
      <c r="N104" s="217"/>
      <c r="O104" s="217"/>
      <c r="P104" s="217"/>
      <c r="Q104" s="217"/>
      <c r="R104" s="217"/>
      <c r="S104" s="217"/>
      <c r="T104" s="217"/>
      <c r="U104" s="217"/>
      <c r="V104" s="218"/>
      <c r="W104" s="218"/>
      <c r="X104" s="218"/>
      <c r="Y104" s="233"/>
    </row>
    <row r="105" spans="2:25" ht="26.25" customHeight="1" x14ac:dyDescent="0.25">
      <c r="B105" s="167"/>
      <c r="C105" s="167"/>
      <c r="D105" s="167"/>
      <c r="E105" s="220" t="s">
        <v>400</v>
      </c>
      <c r="F105" s="179"/>
      <c r="G105" s="169"/>
      <c r="H105" s="169"/>
      <c r="I105" s="169"/>
      <c r="J105" s="221"/>
      <c r="K105" s="170"/>
      <c r="L105" s="170"/>
      <c r="M105" s="170"/>
      <c r="N105" s="170"/>
      <c r="O105" s="170"/>
      <c r="P105" s="170"/>
      <c r="Q105" s="170"/>
      <c r="R105" s="170"/>
      <c r="S105" s="170"/>
      <c r="T105" s="170"/>
      <c r="U105" s="170"/>
      <c r="V105" s="171"/>
      <c r="W105" s="171"/>
      <c r="X105" s="171"/>
      <c r="Y105" s="234"/>
    </row>
    <row r="106" spans="2:25" ht="26.25" customHeight="1" x14ac:dyDescent="0.25">
      <c r="B106" s="166"/>
      <c r="C106" s="166"/>
      <c r="D106" s="166"/>
      <c r="E106" s="223" t="s">
        <v>401</v>
      </c>
      <c r="F106" s="180"/>
      <c r="G106" s="3"/>
      <c r="H106" s="3"/>
      <c r="I106" s="3"/>
      <c r="J106" s="224"/>
      <c r="K106" s="155"/>
      <c r="L106" s="155"/>
      <c r="M106" s="155"/>
      <c r="N106" s="155"/>
      <c r="O106" s="155"/>
      <c r="P106" s="155"/>
      <c r="Q106" s="155"/>
      <c r="R106" s="155"/>
      <c r="S106" s="155"/>
      <c r="T106" s="155"/>
      <c r="U106" s="155"/>
      <c r="V106" s="156"/>
      <c r="W106" s="156"/>
      <c r="X106" s="156"/>
      <c r="Y106" s="235"/>
    </row>
    <row r="107" spans="2:25" ht="26.25" customHeight="1" thickBot="1" x14ac:dyDescent="0.3">
      <c r="B107" s="173"/>
      <c r="C107" s="173"/>
      <c r="D107" s="173"/>
      <c r="E107" s="225" t="s">
        <v>402</v>
      </c>
      <c r="F107" s="175"/>
      <c r="G107" s="175"/>
      <c r="H107" s="175"/>
      <c r="I107" s="175"/>
      <c r="J107" s="226"/>
      <c r="K107" s="176"/>
      <c r="L107" s="176"/>
      <c r="M107" s="176"/>
      <c r="N107" s="176"/>
      <c r="O107" s="176"/>
      <c r="P107" s="176"/>
      <c r="Q107" s="176"/>
      <c r="R107" s="176"/>
      <c r="S107" s="176"/>
      <c r="T107" s="176"/>
      <c r="U107" s="176"/>
      <c r="V107" s="177"/>
      <c r="W107" s="177"/>
      <c r="X107" s="177"/>
      <c r="Y107" s="212"/>
    </row>
    <row r="108" spans="2:25" ht="26.25" customHeight="1" x14ac:dyDescent="0.25">
      <c r="B108" s="165"/>
      <c r="C108" s="165"/>
      <c r="D108" s="165"/>
      <c r="E108" s="147" t="s">
        <v>403</v>
      </c>
      <c r="F108" s="148"/>
      <c r="G108" s="148"/>
      <c r="H108" s="148"/>
      <c r="I108" s="148"/>
      <c r="J108" s="228"/>
      <c r="K108" s="228"/>
      <c r="L108" s="228"/>
      <c r="M108" s="228"/>
      <c r="N108" s="228"/>
      <c r="O108" s="228"/>
      <c r="P108" s="228"/>
      <c r="Q108" s="228"/>
      <c r="R108" s="228"/>
      <c r="S108" s="228"/>
      <c r="T108" s="228"/>
      <c r="U108" s="228"/>
      <c r="V108" s="229"/>
      <c r="W108" s="229"/>
      <c r="X108" s="229"/>
      <c r="Y108" s="215"/>
    </row>
    <row r="109" spans="2:25" ht="26.25" customHeight="1" x14ac:dyDescent="0.25">
      <c r="B109" s="166"/>
      <c r="C109" s="166"/>
      <c r="D109" s="166"/>
      <c r="E109" s="154" t="s">
        <v>404</v>
      </c>
      <c r="F109" s="3"/>
      <c r="G109" s="3"/>
      <c r="H109" s="3"/>
      <c r="I109" s="3"/>
      <c r="J109" s="230"/>
      <c r="K109" s="230"/>
      <c r="L109" s="230"/>
      <c r="M109" s="230"/>
      <c r="N109" s="230"/>
      <c r="O109" s="230"/>
      <c r="P109" s="230"/>
      <c r="Q109" s="230"/>
      <c r="R109" s="230"/>
      <c r="S109" s="230"/>
      <c r="T109" s="230"/>
      <c r="U109" s="230"/>
      <c r="V109" s="231"/>
      <c r="W109" s="231"/>
      <c r="X109" s="231"/>
      <c r="Y109" s="216"/>
    </row>
    <row r="110" spans="2:25" ht="26.25" customHeight="1" thickBot="1" x14ac:dyDescent="0.3">
      <c r="B110" s="159"/>
      <c r="C110" s="159"/>
      <c r="D110" s="159"/>
      <c r="E110" s="160" t="s">
        <v>405</v>
      </c>
      <c r="F110" s="161"/>
      <c r="G110" s="161"/>
      <c r="H110" s="161"/>
      <c r="I110" s="161"/>
      <c r="J110" s="217"/>
      <c r="K110" s="217"/>
      <c r="L110" s="217"/>
      <c r="M110" s="217"/>
      <c r="N110" s="217"/>
      <c r="O110" s="217"/>
      <c r="P110" s="217"/>
      <c r="Q110" s="217"/>
      <c r="R110" s="217"/>
      <c r="S110" s="217"/>
      <c r="T110" s="217"/>
      <c r="U110" s="217"/>
      <c r="V110" s="218"/>
      <c r="W110" s="218"/>
      <c r="X110" s="218"/>
      <c r="Y110" s="233"/>
    </row>
    <row r="111" spans="2:25" ht="26.25" customHeight="1" x14ac:dyDescent="0.25">
      <c r="B111" s="167"/>
      <c r="C111" s="167"/>
      <c r="D111" s="167"/>
      <c r="E111" s="168" t="s">
        <v>406</v>
      </c>
      <c r="F111" s="169"/>
      <c r="G111" s="169"/>
      <c r="H111" s="169"/>
      <c r="I111" s="169"/>
      <c r="J111" s="221"/>
      <c r="K111" s="221"/>
      <c r="L111" s="221"/>
      <c r="M111" s="221"/>
      <c r="N111" s="221"/>
      <c r="O111" s="221"/>
      <c r="P111" s="221"/>
      <c r="Q111" s="221"/>
      <c r="R111" s="221"/>
      <c r="S111" s="221"/>
      <c r="T111" s="221"/>
      <c r="U111" s="221"/>
      <c r="V111" s="236"/>
      <c r="W111" s="236"/>
      <c r="X111" s="236"/>
      <c r="Y111" s="234"/>
    </row>
    <row r="112" spans="2:25" ht="26.25" customHeight="1" x14ac:dyDescent="0.25">
      <c r="B112" s="166"/>
      <c r="C112" s="166"/>
      <c r="D112" s="166"/>
      <c r="E112" s="154" t="s">
        <v>407</v>
      </c>
      <c r="F112" s="3"/>
      <c r="G112" s="3"/>
      <c r="H112" s="3"/>
      <c r="I112" s="3"/>
      <c r="J112" s="224"/>
      <c r="K112" s="224"/>
      <c r="L112" s="224"/>
      <c r="M112" s="224"/>
      <c r="N112" s="224"/>
      <c r="O112" s="224"/>
      <c r="P112" s="224"/>
      <c r="Q112" s="224"/>
      <c r="R112" s="224"/>
      <c r="S112" s="224"/>
      <c r="T112" s="224"/>
      <c r="U112" s="224"/>
      <c r="V112" s="237"/>
      <c r="W112" s="237"/>
      <c r="X112" s="237"/>
      <c r="Y112" s="235"/>
    </row>
    <row r="113" spans="2:25" ht="26.25" customHeight="1" thickBot="1" x14ac:dyDescent="0.3">
      <c r="B113" s="173"/>
      <c r="C113" s="173"/>
      <c r="D113" s="173"/>
      <c r="E113" s="174" t="s">
        <v>408</v>
      </c>
      <c r="F113" s="175"/>
      <c r="G113" s="175"/>
      <c r="H113" s="175"/>
      <c r="I113" s="175"/>
      <c r="J113" s="238"/>
      <c r="K113" s="176"/>
      <c r="L113" s="176"/>
      <c r="M113" s="176"/>
      <c r="N113" s="176"/>
      <c r="O113" s="176"/>
      <c r="P113" s="238"/>
      <c r="Q113" s="176"/>
      <c r="R113" s="176"/>
      <c r="S113" s="176"/>
      <c r="T113" s="176"/>
      <c r="U113" s="176"/>
      <c r="V113" s="177"/>
      <c r="W113" s="177"/>
      <c r="X113" s="177"/>
      <c r="Y113" s="178"/>
    </row>
    <row r="114" spans="2:25" ht="26.25" customHeight="1" x14ac:dyDescent="0.25">
      <c r="B114" s="165"/>
      <c r="C114" s="165"/>
      <c r="D114" s="165"/>
      <c r="E114" s="147" t="s">
        <v>409</v>
      </c>
      <c r="F114" s="148"/>
      <c r="G114" s="148"/>
      <c r="H114" s="148"/>
      <c r="I114" s="148"/>
      <c r="J114" s="239"/>
      <c r="K114" s="239"/>
      <c r="L114" s="239"/>
      <c r="M114" s="239"/>
      <c r="N114" s="239"/>
      <c r="O114" s="239"/>
      <c r="P114" s="239"/>
      <c r="Q114" s="239"/>
      <c r="R114" s="239"/>
      <c r="S114" s="239"/>
      <c r="T114" s="239"/>
      <c r="U114" s="239"/>
      <c r="V114" s="240"/>
      <c r="W114" s="240"/>
      <c r="X114" s="240"/>
      <c r="Y114" s="241"/>
    </row>
    <row r="115" spans="2:25" ht="26.25" customHeight="1" x14ac:dyDescent="0.25">
      <c r="B115" s="166"/>
      <c r="C115" s="166"/>
      <c r="D115" s="166"/>
      <c r="E115" s="154" t="s">
        <v>410</v>
      </c>
      <c r="F115" s="3"/>
      <c r="G115" s="3"/>
      <c r="H115" s="3"/>
      <c r="I115" s="3"/>
      <c r="J115" s="242"/>
      <c r="K115" s="242"/>
      <c r="L115" s="242"/>
      <c r="M115" s="242"/>
      <c r="N115" s="242"/>
      <c r="O115" s="242"/>
      <c r="P115" s="242"/>
      <c r="Q115" s="242"/>
      <c r="R115" s="242"/>
      <c r="S115" s="242"/>
      <c r="T115" s="242"/>
      <c r="U115" s="242"/>
      <c r="V115" s="243"/>
      <c r="W115" s="243"/>
      <c r="X115" s="243"/>
      <c r="Y115" s="244"/>
    </row>
    <row r="116" spans="2:25" ht="26.25" customHeight="1" thickBot="1" x14ac:dyDescent="0.3">
      <c r="B116" s="159"/>
      <c r="C116" s="159"/>
      <c r="D116" s="159"/>
      <c r="E116" s="160" t="s">
        <v>411</v>
      </c>
      <c r="F116" s="161"/>
      <c r="G116" s="161"/>
      <c r="H116" s="161"/>
      <c r="I116" s="161"/>
      <c r="J116" s="245"/>
      <c r="K116" s="245"/>
      <c r="L116" s="245"/>
      <c r="M116" s="245"/>
      <c r="N116" s="245"/>
      <c r="O116" s="245"/>
      <c r="P116" s="245"/>
      <c r="Q116" s="245"/>
      <c r="R116" s="245"/>
      <c r="S116" s="245"/>
      <c r="T116" s="245"/>
      <c r="U116" s="245"/>
      <c r="V116" s="246"/>
      <c r="W116" s="246"/>
      <c r="X116" s="246"/>
      <c r="Y116" s="247"/>
    </row>
    <row r="117" spans="2:25" ht="26.25" customHeight="1" x14ac:dyDescent="0.25">
      <c r="B117" s="167"/>
      <c r="C117" s="167"/>
      <c r="D117" s="167"/>
      <c r="E117" s="168" t="s">
        <v>412</v>
      </c>
      <c r="F117" s="169"/>
      <c r="G117" s="169"/>
      <c r="H117" s="169"/>
      <c r="I117" s="169"/>
      <c r="J117" s="248"/>
      <c r="K117" s="248"/>
      <c r="L117" s="248"/>
      <c r="M117" s="248"/>
      <c r="N117" s="248"/>
      <c r="O117" s="248"/>
      <c r="P117" s="248"/>
      <c r="Q117" s="248"/>
      <c r="R117" s="248"/>
      <c r="S117" s="248"/>
      <c r="T117" s="248"/>
      <c r="U117" s="248"/>
      <c r="V117" s="249"/>
      <c r="W117" s="249"/>
      <c r="X117" s="249"/>
      <c r="Y117" s="250"/>
    </row>
    <row r="118" spans="2:25" ht="26.25" customHeight="1" x14ac:dyDescent="0.25">
      <c r="B118" s="166"/>
      <c r="C118" s="166"/>
      <c r="D118" s="166"/>
      <c r="E118" s="154" t="s">
        <v>413</v>
      </c>
      <c r="F118" s="3"/>
      <c r="G118" s="3"/>
      <c r="H118" s="3"/>
      <c r="I118" s="3"/>
      <c r="J118" s="242"/>
      <c r="K118" s="242"/>
      <c r="L118" s="242"/>
      <c r="M118" s="242"/>
      <c r="N118" s="242"/>
      <c r="O118" s="242"/>
      <c r="P118" s="242"/>
      <c r="Q118" s="242"/>
      <c r="R118" s="242"/>
      <c r="S118" s="242"/>
      <c r="T118" s="242"/>
      <c r="U118" s="242"/>
      <c r="V118" s="243"/>
      <c r="W118" s="243"/>
      <c r="X118" s="243"/>
      <c r="Y118" s="244"/>
    </row>
    <row r="119" spans="2:25" ht="26.25" customHeight="1" thickBot="1" x14ac:dyDescent="0.3">
      <c r="B119" s="173"/>
      <c r="C119" s="173"/>
      <c r="D119" s="173"/>
      <c r="E119" s="174" t="s">
        <v>414</v>
      </c>
      <c r="F119" s="175"/>
      <c r="G119" s="175"/>
      <c r="H119" s="175"/>
      <c r="I119" s="175"/>
      <c r="J119" s="238"/>
      <c r="K119" s="176"/>
      <c r="L119" s="176"/>
      <c r="M119" s="176"/>
      <c r="N119" s="176"/>
      <c r="O119" s="176"/>
      <c r="P119" s="176"/>
      <c r="Q119" s="176"/>
      <c r="R119" s="176"/>
      <c r="S119" s="176"/>
      <c r="T119" s="176"/>
      <c r="U119" s="176"/>
      <c r="V119" s="177"/>
      <c r="W119" s="177"/>
      <c r="X119" s="177"/>
      <c r="Y119" s="178"/>
    </row>
    <row r="120" spans="2:25" ht="26.25" customHeight="1" x14ac:dyDescent="0.25">
      <c r="B120" s="165"/>
      <c r="C120" s="165"/>
      <c r="D120" s="165"/>
      <c r="E120" s="227" t="s">
        <v>415</v>
      </c>
      <c r="F120" s="184"/>
      <c r="G120" s="184"/>
      <c r="H120" s="184"/>
      <c r="I120" s="184"/>
      <c r="J120" s="185"/>
      <c r="K120" s="213"/>
      <c r="L120" s="213"/>
      <c r="M120" s="213"/>
      <c r="N120" s="185"/>
      <c r="O120" s="213"/>
      <c r="P120" s="213"/>
      <c r="Q120" s="213"/>
      <c r="R120" s="213"/>
      <c r="S120" s="213"/>
      <c r="T120" s="213"/>
      <c r="U120" s="213"/>
      <c r="V120" s="214"/>
      <c r="W120" s="214"/>
      <c r="X120" s="214"/>
      <c r="Y120" s="251"/>
    </row>
    <row r="121" spans="2:25" ht="26.25" customHeight="1" x14ac:dyDescent="0.25">
      <c r="B121" s="166"/>
      <c r="C121" s="166"/>
      <c r="D121" s="166"/>
      <c r="E121" s="223" t="s">
        <v>416</v>
      </c>
      <c r="F121" s="188"/>
      <c r="G121" s="188"/>
      <c r="H121" s="188"/>
      <c r="I121" s="188"/>
      <c r="J121" s="189"/>
      <c r="K121" s="207"/>
      <c r="L121" s="207"/>
      <c r="M121" s="207"/>
      <c r="N121" s="189"/>
      <c r="O121" s="207"/>
      <c r="P121" s="207"/>
      <c r="Q121" s="207"/>
      <c r="R121" s="207"/>
      <c r="S121" s="207"/>
      <c r="T121" s="207"/>
      <c r="U121" s="207"/>
      <c r="V121" s="208"/>
      <c r="W121" s="208"/>
      <c r="X121" s="208"/>
      <c r="Y121" s="209"/>
    </row>
    <row r="122" spans="2:25" ht="26.25" customHeight="1" thickBot="1" x14ac:dyDescent="0.3">
      <c r="B122" s="159"/>
      <c r="C122" s="159"/>
      <c r="D122" s="159"/>
      <c r="E122" s="232" t="s">
        <v>417</v>
      </c>
      <c r="F122" s="192"/>
      <c r="G122" s="192"/>
      <c r="H122" s="192"/>
      <c r="I122" s="192"/>
      <c r="J122" s="193"/>
      <c r="K122" s="252"/>
      <c r="L122" s="252"/>
      <c r="M122" s="252"/>
      <c r="N122" s="193"/>
      <c r="O122" s="252"/>
      <c r="P122" s="252"/>
      <c r="Q122" s="252"/>
      <c r="R122" s="252"/>
      <c r="S122" s="252"/>
      <c r="T122" s="252"/>
      <c r="U122" s="252"/>
      <c r="V122" s="253"/>
      <c r="W122" s="253"/>
      <c r="X122" s="253"/>
      <c r="Y122" s="254"/>
    </row>
    <row r="123" spans="2:25" ht="26.25" customHeight="1" x14ac:dyDescent="0.25">
      <c r="B123" s="167"/>
      <c r="C123" s="167"/>
      <c r="D123" s="167"/>
      <c r="E123" s="220" t="s">
        <v>418</v>
      </c>
      <c r="F123" s="196"/>
      <c r="G123" s="196"/>
      <c r="H123" s="196"/>
      <c r="I123" s="196"/>
      <c r="J123" s="197"/>
      <c r="K123" s="204"/>
      <c r="L123" s="204"/>
      <c r="M123" s="204"/>
      <c r="N123" s="197"/>
      <c r="O123" s="204"/>
      <c r="P123" s="204"/>
      <c r="Q123" s="204"/>
      <c r="R123" s="204"/>
      <c r="S123" s="204"/>
      <c r="T123" s="204"/>
      <c r="U123" s="204"/>
      <c r="V123" s="205"/>
      <c r="W123" s="205"/>
      <c r="X123" s="205"/>
      <c r="Y123" s="206"/>
    </row>
    <row r="124" spans="2:25" ht="26.25" customHeight="1" x14ac:dyDescent="0.25">
      <c r="B124" s="166"/>
      <c r="C124" s="166"/>
      <c r="D124" s="166"/>
      <c r="E124" s="223" t="s">
        <v>419</v>
      </c>
      <c r="F124" s="188"/>
      <c r="G124" s="188"/>
      <c r="H124" s="188"/>
      <c r="I124" s="188"/>
      <c r="J124" s="189"/>
      <c r="K124" s="207"/>
      <c r="L124" s="207"/>
      <c r="M124" s="207"/>
      <c r="N124" s="189"/>
      <c r="O124" s="207"/>
      <c r="P124" s="207"/>
      <c r="Q124" s="207"/>
      <c r="R124" s="207"/>
      <c r="S124" s="207"/>
      <c r="T124" s="207"/>
      <c r="U124" s="207"/>
      <c r="V124" s="208"/>
      <c r="W124" s="208"/>
      <c r="X124" s="208"/>
      <c r="Y124" s="209"/>
    </row>
    <row r="125" spans="2:25" ht="26.25" customHeight="1" thickBot="1" x14ac:dyDescent="0.3">
      <c r="B125" s="173"/>
      <c r="C125" s="173"/>
      <c r="D125" s="173"/>
      <c r="E125" s="225" t="s">
        <v>420</v>
      </c>
      <c r="F125" s="200"/>
      <c r="G125" s="200"/>
      <c r="H125" s="200"/>
      <c r="I125" s="200"/>
      <c r="J125" s="201"/>
      <c r="K125" s="210"/>
      <c r="L125" s="210"/>
      <c r="M125" s="210"/>
      <c r="N125" s="201"/>
      <c r="O125" s="210"/>
      <c r="P125" s="210"/>
      <c r="Q125" s="210"/>
      <c r="R125" s="210"/>
      <c r="S125" s="210"/>
      <c r="T125" s="210"/>
      <c r="U125" s="210"/>
      <c r="V125" s="211"/>
      <c r="W125" s="211"/>
      <c r="X125" s="211"/>
      <c r="Y125" s="255"/>
    </row>
    <row r="126" spans="2:25" ht="26.25" customHeight="1" x14ac:dyDescent="0.25">
      <c r="B126" s="165"/>
      <c r="C126" s="165"/>
      <c r="D126" s="165"/>
      <c r="E126" s="227" t="s">
        <v>421</v>
      </c>
      <c r="F126" s="184"/>
      <c r="G126" s="184"/>
      <c r="H126" s="184"/>
      <c r="I126" s="184"/>
      <c r="J126" s="185"/>
      <c r="K126" s="213"/>
      <c r="L126" s="213"/>
      <c r="M126" s="213"/>
      <c r="N126" s="185"/>
      <c r="O126" s="213"/>
      <c r="P126" s="213"/>
      <c r="Q126" s="213"/>
      <c r="R126" s="213"/>
      <c r="S126" s="213"/>
      <c r="T126" s="213"/>
      <c r="U126" s="213"/>
      <c r="V126" s="214"/>
      <c r="W126" s="214"/>
      <c r="X126" s="214"/>
      <c r="Y126" s="251"/>
    </row>
    <row r="127" spans="2:25" ht="26.25" customHeight="1" x14ac:dyDescent="0.25">
      <c r="B127" s="166"/>
      <c r="C127" s="166"/>
      <c r="D127" s="166"/>
      <c r="E127" s="223" t="s">
        <v>422</v>
      </c>
      <c r="F127" s="188"/>
      <c r="G127" s="188"/>
      <c r="H127" s="188"/>
      <c r="I127" s="188"/>
      <c r="J127" s="189"/>
      <c r="K127" s="207"/>
      <c r="L127" s="207"/>
      <c r="M127" s="207"/>
      <c r="N127" s="189"/>
      <c r="O127" s="207"/>
      <c r="P127" s="207"/>
      <c r="Q127" s="207"/>
      <c r="R127" s="207"/>
      <c r="S127" s="207"/>
      <c r="T127" s="207"/>
      <c r="U127" s="207"/>
      <c r="V127" s="208"/>
      <c r="W127" s="208"/>
      <c r="X127" s="208"/>
      <c r="Y127" s="209"/>
    </row>
    <row r="128" spans="2:25" ht="26.25" customHeight="1" thickBot="1" x14ac:dyDescent="0.3">
      <c r="B128" s="159"/>
      <c r="C128" s="159"/>
      <c r="D128" s="159"/>
      <c r="E128" s="232" t="s">
        <v>423</v>
      </c>
      <c r="F128" s="192"/>
      <c r="G128" s="192"/>
      <c r="H128" s="192"/>
      <c r="I128" s="192"/>
      <c r="J128" s="193"/>
      <c r="K128" s="252"/>
      <c r="L128" s="252"/>
      <c r="M128" s="252"/>
      <c r="N128" s="193"/>
      <c r="O128" s="252"/>
      <c r="P128" s="252"/>
      <c r="Q128" s="252"/>
      <c r="R128" s="252"/>
      <c r="S128" s="252"/>
      <c r="T128" s="252"/>
      <c r="U128" s="252"/>
      <c r="V128" s="253"/>
      <c r="W128" s="253"/>
      <c r="X128" s="253"/>
      <c r="Y128" s="254"/>
    </row>
    <row r="129" spans="2:25" ht="26.25" customHeight="1" x14ac:dyDescent="0.25">
      <c r="B129" s="167"/>
      <c r="C129" s="167"/>
      <c r="D129" s="167"/>
      <c r="E129" s="220" t="s">
        <v>424</v>
      </c>
      <c r="F129" s="196"/>
      <c r="G129" s="196"/>
      <c r="H129" s="196"/>
      <c r="I129" s="196"/>
      <c r="J129" s="197"/>
      <c r="K129" s="204"/>
      <c r="L129" s="204"/>
      <c r="M129" s="204"/>
      <c r="N129" s="197"/>
      <c r="O129" s="204"/>
      <c r="P129" s="204"/>
      <c r="Q129" s="204"/>
      <c r="R129" s="204"/>
      <c r="S129" s="204"/>
      <c r="T129" s="204"/>
      <c r="U129" s="204"/>
      <c r="V129" s="205"/>
      <c r="W129" s="205"/>
      <c r="X129" s="205"/>
      <c r="Y129" s="206"/>
    </row>
    <row r="130" spans="2:25" ht="26.25" customHeight="1" x14ac:dyDescent="0.25">
      <c r="B130" s="166"/>
      <c r="C130" s="166"/>
      <c r="D130" s="166"/>
      <c r="E130" s="223" t="s">
        <v>425</v>
      </c>
      <c r="F130" s="188"/>
      <c r="G130" s="188"/>
      <c r="H130" s="188"/>
      <c r="I130" s="188"/>
      <c r="J130" s="189"/>
      <c r="K130" s="207"/>
      <c r="L130" s="207"/>
      <c r="M130" s="207"/>
      <c r="N130" s="189"/>
      <c r="O130" s="207"/>
      <c r="P130" s="207"/>
      <c r="Q130" s="207"/>
      <c r="R130" s="207"/>
      <c r="S130" s="207"/>
      <c r="T130" s="207"/>
      <c r="U130" s="207"/>
      <c r="V130" s="208"/>
      <c r="W130" s="208"/>
      <c r="X130" s="208"/>
      <c r="Y130" s="209"/>
    </row>
    <row r="131" spans="2:25" ht="26.25" customHeight="1" thickBot="1" x14ac:dyDescent="0.3">
      <c r="B131" s="173"/>
      <c r="C131" s="173"/>
      <c r="D131" s="173"/>
      <c r="E131" s="225" t="s">
        <v>426</v>
      </c>
      <c r="F131" s="200"/>
      <c r="G131" s="200"/>
      <c r="H131" s="200"/>
      <c r="I131" s="200"/>
      <c r="J131" s="210"/>
      <c r="K131" s="210"/>
      <c r="L131" s="210"/>
      <c r="M131" s="210"/>
      <c r="N131" s="210"/>
      <c r="O131" s="210"/>
      <c r="P131" s="210"/>
      <c r="Q131" s="210"/>
      <c r="R131" s="210"/>
      <c r="S131" s="210"/>
      <c r="T131" s="210"/>
      <c r="U131" s="210"/>
      <c r="V131" s="211"/>
      <c r="W131" s="211"/>
      <c r="X131" s="211"/>
      <c r="Y131" s="255"/>
    </row>
    <row r="132" spans="2:25" ht="26.25" customHeight="1" x14ac:dyDescent="0.25">
      <c r="B132" s="165"/>
      <c r="C132" s="165"/>
      <c r="D132" s="165"/>
      <c r="E132" s="147" t="s">
        <v>427</v>
      </c>
      <c r="F132" s="256"/>
      <c r="G132" s="256"/>
      <c r="H132" s="257"/>
      <c r="I132" s="257"/>
      <c r="J132" s="258"/>
      <c r="K132" s="259"/>
      <c r="L132" s="259"/>
      <c r="M132" s="259"/>
      <c r="N132" s="259"/>
      <c r="O132" s="259"/>
      <c r="P132" s="259"/>
      <c r="Q132" s="259"/>
      <c r="R132" s="259"/>
      <c r="S132" s="259"/>
      <c r="T132" s="259"/>
      <c r="U132" s="259"/>
      <c r="V132" s="260"/>
      <c r="W132" s="260"/>
      <c r="X132" s="260"/>
      <c r="Y132" s="261"/>
    </row>
    <row r="133" spans="2:25" ht="26.25" customHeight="1" x14ac:dyDescent="0.25">
      <c r="B133" s="166"/>
      <c r="C133" s="166"/>
      <c r="D133" s="166"/>
      <c r="E133" s="154" t="s">
        <v>428</v>
      </c>
      <c r="F133" s="262"/>
      <c r="G133" s="262"/>
      <c r="H133" s="263"/>
      <c r="I133" s="263"/>
      <c r="J133" s="264"/>
      <c r="K133" s="265"/>
      <c r="L133" s="265"/>
      <c r="M133" s="265"/>
      <c r="N133" s="265"/>
      <c r="O133" s="265"/>
      <c r="P133" s="265"/>
      <c r="Q133" s="265"/>
      <c r="R133" s="265"/>
      <c r="S133" s="265"/>
      <c r="T133" s="265"/>
      <c r="U133" s="265"/>
      <c r="V133" s="266"/>
      <c r="W133" s="266"/>
      <c r="X133" s="266"/>
      <c r="Y133" s="267"/>
    </row>
    <row r="134" spans="2:25" ht="26.25" customHeight="1" thickBot="1" x14ac:dyDescent="0.3">
      <c r="B134" s="159"/>
      <c r="C134" s="159"/>
      <c r="D134" s="159"/>
      <c r="E134" s="160" t="s">
        <v>429</v>
      </c>
      <c r="F134" s="268"/>
      <c r="G134" s="269"/>
      <c r="H134" s="268"/>
      <c r="I134" s="268"/>
      <c r="J134" s="162"/>
      <c r="K134" s="270"/>
      <c r="L134" s="270"/>
      <c r="M134" s="270"/>
      <c r="N134" s="270"/>
      <c r="O134" s="270"/>
      <c r="P134" s="270"/>
      <c r="Q134" s="271"/>
      <c r="R134" s="270"/>
      <c r="S134" s="270"/>
      <c r="T134" s="270"/>
      <c r="U134" s="270"/>
      <c r="V134" s="272"/>
      <c r="W134" s="272"/>
      <c r="X134" s="272"/>
      <c r="Y134" s="273"/>
    </row>
    <row r="135" spans="2:25" ht="26.25" customHeight="1" x14ac:dyDescent="0.25">
      <c r="B135" s="167"/>
      <c r="C135" s="167"/>
      <c r="D135" s="167"/>
      <c r="E135" s="220" t="s">
        <v>430</v>
      </c>
      <c r="F135" s="274"/>
      <c r="G135" s="275"/>
      <c r="H135" s="274"/>
      <c r="I135" s="274"/>
      <c r="J135" s="170"/>
      <c r="K135" s="276"/>
      <c r="L135" s="276"/>
      <c r="M135" s="276"/>
      <c r="N135" s="276"/>
      <c r="O135" s="276"/>
      <c r="P135" s="276"/>
      <c r="Q135" s="277"/>
      <c r="R135" s="276"/>
      <c r="S135" s="276"/>
      <c r="T135" s="276"/>
      <c r="U135" s="276"/>
      <c r="V135" s="278"/>
      <c r="W135" s="278"/>
      <c r="X135" s="278"/>
      <c r="Y135" s="279"/>
    </row>
    <row r="136" spans="2:25" ht="26.25" customHeight="1" x14ac:dyDescent="0.25">
      <c r="B136" s="166"/>
      <c r="C136" s="166"/>
      <c r="D136" s="166"/>
      <c r="E136" s="223" t="s">
        <v>431</v>
      </c>
      <c r="F136" s="263"/>
      <c r="G136" s="262"/>
      <c r="H136" s="263"/>
      <c r="I136" s="263"/>
      <c r="J136" s="155"/>
      <c r="K136" s="265"/>
      <c r="L136" s="265"/>
      <c r="M136" s="265"/>
      <c r="N136" s="265"/>
      <c r="O136" s="265"/>
      <c r="P136" s="265"/>
      <c r="Q136" s="280"/>
      <c r="R136" s="265"/>
      <c r="S136" s="265"/>
      <c r="T136" s="265"/>
      <c r="U136" s="265"/>
      <c r="V136" s="266"/>
      <c r="W136" s="266"/>
      <c r="X136" s="266"/>
      <c r="Y136" s="267"/>
    </row>
    <row r="137" spans="2:25" ht="26.25" customHeight="1" thickBot="1" x14ac:dyDescent="0.3">
      <c r="B137" s="173"/>
      <c r="C137" s="173"/>
      <c r="D137" s="173"/>
      <c r="E137" s="225" t="s">
        <v>432</v>
      </c>
      <c r="F137" s="281"/>
      <c r="G137" s="282"/>
      <c r="H137" s="281"/>
      <c r="I137" s="281"/>
      <c r="J137" s="176"/>
      <c r="K137" s="283"/>
      <c r="L137" s="283"/>
      <c r="M137" s="283"/>
      <c r="N137" s="283"/>
      <c r="O137" s="283"/>
      <c r="P137" s="283"/>
      <c r="Q137" s="284"/>
      <c r="R137" s="283"/>
      <c r="S137" s="283"/>
      <c r="T137" s="283"/>
      <c r="U137" s="283"/>
      <c r="V137" s="285"/>
      <c r="W137" s="285"/>
      <c r="X137" s="285"/>
      <c r="Y137" s="286"/>
    </row>
    <row r="138" spans="2:25" ht="26.25" customHeight="1" x14ac:dyDescent="0.25">
      <c r="B138" s="165"/>
      <c r="C138" s="165"/>
      <c r="D138" s="165"/>
      <c r="E138" s="147" t="s">
        <v>433</v>
      </c>
      <c r="F138" s="257"/>
      <c r="G138" s="256"/>
      <c r="H138" s="257"/>
      <c r="I138" s="257"/>
      <c r="J138" s="149"/>
      <c r="K138" s="259"/>
      <c r="L138" s="259"/>
      <c r="M138" s="259"/>
      <c r="N138" s="259"/>
      <c r="O138" s="259"/>
      <c r="P138" s="259"/>
      <c r="Q138" s="287"/>
      <c r="R138" s="259"/>
      <c r="S138" s="259"/>
      <c r="T138" s="259"/>
      <c r="U138" s="259"/>
      <c r="V138" s="260"/>
      <c r="W138" s="260"/>
      <c r="X138" s="260"/>
      <c r="Y138" s="261"/>
    </row>
    <row r="139" spans="2:25" ht="26.25" customHeight="1" x14ac:dyDescent="0.25">
      <c r="B139" s="166"/>
      <c r="C139" s="166"/>
      <c r="D139" s="166"/>
      <c r="E139" s="154" t="s">
        <v>434</v>
      </c>
      <c r="F139" s="263"/>
      <c r="G139" s="262"/>
      <c r="H139" s="263"/>
      <c r="I139" s="263"/>
      <c r="J139" s="155"/>
      <c r="K139" s="265"/>
      <c r="L139" s="265"/>
      <c r="M139" s="265"/>
      <c r="N139" s="265"/>
      <c r="O139" s="265"/>
      <c r="P139" s="265"/>
      <c r="Q139" s="280"/>
      <c r="R139" s="265"/>
      <c r="S139" s="265"/>
      <c r="T139" s="265"/>
      <c r="U139" s="265"/>
      <c r="V139" s="266"/>
      <c r="W139" s="266"/>
      <c r="X139" s="266"/>
      <c r="Y139" s="267"/>
    </row>
    <row r="140" spans="2:25" ht="26.25" customHeight="1" thickBot="1" x14ac:dyDescent="0.3">
      <c r="B140" s="159"/>
      <c r="C140" s="159"/>
      <c r="D140" s="159"/>
      <c r="E140" s="160" t="s">
        <v>435</v>
      </c>
      <c r="F140" s="268"/>
      <c r="G140" s="269"/>
      <c r="H140" s="268"/>
      <c r="I140" s="268"/>
      <c r="J140" s="162"/>
      <c r="K140" s="270"/>
      <c r="L140" s="270"/>
      <c r="M140" s="270"/>
      <c r="N140" s="270"/>
      <c r="O140" s="270"/>
      <c r="P140" s="270"/>
      <c r="Q140" s="271"/>
      <c r="R140" s="270"/>
      <c r="S140" s="270"/>
      <c r="T140" s="270"/>
      <c r="U140" s="270"/>
      <c r="V140" s="272"/>
      <c r="W140" s="272"/>
      <c r="X140" s="272"/>
      <c r="Y140" s="273"/>
    </row>
    <row r="141" spans="2:25" ht="26.25" customHeight="1" x14ac:dyDescent="0.25">
      <c r="B141" s="167"/>
      <c r="C141" s="167"/>
      <c r="D141" s="167"/>
      <c r="E141" s="220" t="s">
        <v>436</v>
      </c>
      <c r="F141" s="274"/>
      <c r="G141" s="275"/>
      <c r="H141" s="274"/>
      <c r="I141" s="274"/>
      <c r="J141" s="170"/>
      <c r="K141" s="276"/>
      <c r="L141" s="276"/>
      <c r="M141" s="276"/>
      <c r="N141" s="276"/>
      <c r="O141" s="276"/>
      <c r="P141" s="276"/>
      <c r="Q141" s="277"/>
      <c r="R141" s="276"/>
      <c r="S141" s="276"/>
      <c r="T141" s="276"/>
      <c r="U141" s="276"/>
      <c r="V141" s="278"/>
      <c r="W141" s="278"/>
      <c r="X141" s="278"/>
      <c r="Y141" s="279"/>
    </row>
    <row r="142" spans="2:25" ht="26.25" customHeight="1" x14ac:dyDescent="0.25">
      <c r="B142" s="166"/>
      <c r="C142" s="166"/>
      <c r="D142" s="166"/>
      <c r="E142" s="223" t="s">
        <v>437</v>
      </c>
      <c r="F142" s="263"/>
      <c r="G142" s="262"/>
      <c r="H142" s="263"/>
      <c r="I142" s="263"/>
      <c r="J142" s="155"/>
      <c r="K142" s="265"/>
      <c r="L142" s="265"/>
      <c r="M142" s="265"/>
      <c r="N142" s="265"/>
      <c r="O142" s="265"/>
      <c r="P142" s="265"/>
      <c r="Q142" s="280"/>
      <c r="R142" s="265"/>
      <c r="S142" s="265"/>
      <c r="T142" s="265"/>
      <c r="U142" s="265"/>
      <c r="V142" s="266"/>
      <c r="W142" s="266"/>
      <c r="X142" s="266"/>
      <c r="Y142" s="267"/>
    </row>
    <row r="143" spans="2:25" ht="26.25" customHeight="1" thickBot="1" x14ac:dyDescent="0.3">
      <c r="B143" s="173"/>
      <c r="C143" s="173"/>
      <c r="D143" s="173"/>
      <c r="E143" s="225" t="s">
        <v>438</v>
      </c>
      <c r="F143" s="281"/>
      <c r="G143" s="282"/>
      <c r="H143" s="281"/>
      <c r="I143" s="281"/>
      <c r="J143" s="176"/>
      <c r="K143" s="283"/>
      <c r="L143" s="283"/>
      <c r="M143" s="283"/>
      <c r="N143" s="283"/>
      <c r="O143" s="283"/>
      <c r="P143" s="283"/>
      <c r="Q143" s="284"/>
      <c r="R143" s="283"/>
      <c r="S143" s="283"/>
      <c r="T143" s="283"/>
      <c r="U143" s="283"/>
      <c r="V143" s="285"/>
      <c r="W143" s="285"/>
      <c r="X143" s="285"/>
      <c r="Y143" s="286"/>
    </row>
    <row r="144" spans="2:25" ht="26.25" customHeight="1" x14ac:dyDescent="0.25">
      <c r="B144" s="165"/>
      <c r="C144" s="165"/>
      <c r="D144" s="165"/>
      <c r="E144" s="227" t="s">
        <v>439</v>
      </c>
      <c r="F144" s="257"/>
      <c r="G144" s="256"/>
      <c r="H144" s="257"/>
      <c r="I144" s="257"/>
      <c r="J144" s="149"/>
      <c r="K144" s="259"/>
      <c r="L144" s="259"/>
      <c r="M144" s="259"/>
      <c r="N144" s="259"/>
      <c r="O144" s="259"/>
      <c r="P144" s="259"/>
      <c r="Q144" s="287"/>
      <c r="R144" s="259"/>
      <c r="S144" s="259"/>
      <c r="T144" s="259"/>
      <c r="U144" s="259"/>
      <c r="V144" s="260"/>
      <c r="W144" s="260"/>
      <c r="X144" s="260"/>
      <c r="Y144" s="261"/>
    </row>
    <row r="145" spans="2:25" ht="26.25" customHeight="1" x14ac:dyDescent="0.25">
      <c r="B145" s="166"/>
      <c r="C145" s="166"/>
      <c r="D145" s="166"/>
      <c r="E145" s="223" t="s">
        <v>440</v>
      </c>
      <c r="F145" s="263"/>
      <c r="G145" s="262"/>
      <c r="H145" s="263"/>
      <c r="I145" s="263"/>
      <c r="J145" s="155"/>
      <c r="K145" s="265"/>
      <c r="L145" s="265"/>
      <c r="M145" s="265"/>
      <c r="N145" s="265"/>
      <c r="O145" s="265"/>
      <c r="P145" s="265"/>
      <c r="Q145" s="280"/>
      <c r="R145" s="265"/>
      <c r="S145" s="265"/>
      <c r="T145" s="265"/>
      <c r="U145" s="265"/>
      <c r="V145" s="266"/>
      <c r="W145" s="266"/>
      <c r="X145" s="266"/>
      <c r="Y145" s="267"/>
    </row>
    <row r="146" spans="2:25" ht="26.25" customHeight="1" thickBot="1" x14ac:dyDescent="0.3">
      <c r="B146" s="159"/>
      <c r="C146" s="159"/>
      <c r="D146" s="159"/>
      <c r="E146" s="232" t="s">
        <v>441</v>
      </c>
      <c r="F146" s="268"/>
      <c r="G146" s="269"/>
      <c r="H146" s="268"/>
      <c r="I146" s="268"/>
      <c r="J146" s="162"/>
      <c r="K146" s="270"/>
      <c r="L146" s="270"/>
      <c r="M146" s="270"/>
      <c r="N146" s="270"/>
      <c r="O146" s="270"/>
      <c r="P146" s="270"/>
      <c r="Q146" s="271"/>
      <c r="R146" s="270"/>
      <c r="S146" s="270"/>
      <c r="T146" s="270"/>
      <c r="U146" s="270"/>
      <c r="V146" s="272"/>
      <c r="W146" s="272"/>
      <c r="X146" s="272"/>
      <c r="Y146" s="273"/>
    </row>
    <row r="147" spans="2:25" ht="26.25" customHeight="1" x14ac:dyDescent="0.25">
      <c r="B147" s="167"/>
      <c r="C147" s="167"/>
      <c r="D147" s="167"/>
      <c r="E147" s="220" t="s">
        <v>442</v>
      </c>
      <c r="F147" s="274"/>
      <c r="G147" s="275"/>
      <c r="H147" s="274"/>
      <c r="I147" s="274"/>
      <c r="J147" s="170"/>
      <c r="K147" s="276"/>
      <c r="L147" s="276"/>
      <c r="M147" s="276"/>
      <c r="N147" s="276"/>
      <c r="O147" s="276"/>
      <c r="P147" s="276"/>
      <c r="Q147" s="277"/>
      <c r="R147" s="276"/>
      <c r="S147" s="276"/>
      <c r="T147" s="276"/>
      <c r="U147" s="276"/>
      <c r="V147" s="278"/>
      <c r="W147" s="278"/>
      <c r="X147" s="278"/>
      <c r="Y147" s="279"/>
    </row>
    <row r="148" spans="2:25" ht="26.25" customHeight="1" x14ac:dyDescent="0.25">
      <c r="B148" s="166"/>
      <c r="C148" s="166"/>
      <c r="D148" s="166"/>
      <c r="E148" s="223" t="s">
        <v>443</v>
      </c>
      <c r="F148" s="263"/>
      <c r="G148" s="262"/>
      <c r="H148" s="263"/>
      <c r="I148" s="263"/>
      <c r="J148" s="155"/>
      <c r="K148" s="265"/>
      <c r="L148" s="265"/>
      <c r="M148" s="265"/>
      <c r="N148" s="265"/>
      <c r="O148" s="265"/>
      <c r="P148" s="265"/>
      <c r="Q148" s="280"/>
      <c r="R148" s="265"/>
      <c r="S148" s="265"/>
      <c r="T148" s="265"/>
      <c r="U148" s="265"/>
      <c r="V148" s="266"/>
      <c r="W148" s="266"/>
      <c r="X148" s="266"/>
      <c r="Y148" s="267"/>
    </row>
    <row r="149" spans="2:25" ht="26.25" customHeight="1" thickBot="1" x14ac:dyDescent="0.3">
      <c r="B149" s="173"/>
      <c r="C149" s="173"/>
      <c r="D149" s="173"/>
      <c r="E149" s="225" t="s">
        <v>444</v>
      </c>
      <c r="F149" s="281"/>
      <c r="G149" s="282"/>
      <c r="H149" s="281"/>
      <c r="I149" s="281"/>
      <c r="J149" s="176"/>
      <c r="K149" s="283"/>
      <c r="L149" s="283"/>
      <c r="M149" s="283"/>
      <c r="N149" s="283"/>
      <c r="O149" s="283"/>
      <c r="P149" s="283"/>
      <c r="Q149" s="284"/>
      <c r="R149" s="283"/>
      <c r="S149" s="283"/>
      <c r="T149" s="283"/>
      <c r="U149" s="283"/>
      <c r="V149" s="285"/>
      <c r="W149" s="285"/>
      <c r="X149" s="285"/>
      <c r="Y149" s="286"/>
    </row>
    <row r="150" spans="2:25" ht="26.25" customHeight="1" x14ac:dyDescent="0.25">
      <c r="B150" s="165"/>
      <c r="C150" s="165"/>
      <c r="D150" s="165"/>
      <c r="E150" s="227" t="s">
        <v>445</v>
      </c>
      <c r="F150" s="148"/>
      <c r="G150" s="148"/>
      <c r="H150" s="148"/>
      <c r="I150" s="148"/>
      <c r="J150" s="149"/>
      <c r="K150" s="149"/>
      <c r="L150" s="149"/>
      <c r="M150" s="149"/>
      <c r="N150" s="149"/>
      <c r="O150" s="149"/>
      <c r="P150" s="149"/>
      <c r="Q150" s="149"/>
      <c r="R150" s="149"/>
      <c r="S150" s="149"/>
      <c r="T150" s="149"/>
      <c r="U150" s="149"/>
      <c r="V150" s="150"/>
      <c r="W150" s="150"/>
      <c r="X150" s="150"/>
      <c r="Y150" s="151"/>
    </row>
    <row r="151" spans="2:25" ht="26.25" customHeight="1" x14ac:dyDescent="0.25">
      <c r="B151" s="166"/>
      <c r="C151" s="166"/>
      <c r="D151" s="166"/>
      <c r="E151" s="223" t="s">
        <v>446</v>
      </c>
      <c r="F151" s="3"/>
      <c r="G151" s="3"/>
      <c r="H151" s="3"/>
      <c r="I151" s="3"/>
      <c r="J151" s="155"/>
      <c r="K151" s="155"/>
      <c r="L151" s="155"/>
      <c r="M151" s="155"/>
      <c r="N151" s="155"/>
      <c r="O151" s="155"/>
      <c r="P151" s="155"/>
      <c r="Q151" s="155"/>
      <c r="R151" s="155"/>
      <c r="S151" s="155"/>
      <c r="T151" s="155"/>
      <c r="U151" s="155"/>
      <c r="V151" s="156"/>
      <c r="W151" s="156"/>
      <c r="X151" s="156"/>
      <c r="Y151" s="157"/>
    </row>
    <row r="152" spans="2:25" ht="26.25" customHeight="1" thickBot="1" x14ac:dyDescent="0.3">
      <c r="B152" s="159"/>
      <c r="C152" s="159"/>
      <c r="D152" s="159"/>
      <c r="E152" s="232" t="s">
        <v>447</v>
      </c>
      <c r="F152" s="161"/>
      <c r="G152" s="161"/>
      <c r="H152" s="161"/>
      <c r="I152" s="161"/>
      <c r="J152" s="162"/>
      <c r="K152" s="162"/>
      <c r="L152" s="162"/>
      <c r="M152" s="162"/>
      <c r="N152" s="162"/>
      <c r="O152" s="162"/>
      <c r="P152" s="162"/>
      <c r="Q152" s="162"/>
      <c r="R152" s="162"/>
      <c r="S152" s="162"/>
      <c r="T152" s="162"/>
      <c r="U152" s="162"/>
      <c r="V152" s="163"/>
      <c r="W152" s="163"/>
      <c r="X152" s="163"/>
      <c r="Y152" s="164"/>
    </row>
    <row r="153" spans="2:25" ht="26.25" customHeight="1" x14ac:dyDescent="0.25">
      <c r="B153" s="167"/>
      <c r="C153" s="167"/>
      <c r="D153" s="167"/>
      <c r="E153" s="220" t="s">
        <v>448</v>
      </c>
      <c r="F153" s="169"/>
      <c r="G153" s="169"/>
      <c r="H153" s="169"/>
      <c r="I153" s="169"/>
      <c r="J153" s="170"/>
      <c r="K153" s="170"/>
      <c r="L153" s="170"/>
      <c r="M153" s="170"/>
      <c r="N153" s="170"/>
      <c r="O153" s="170"/>
      <c r="P153" s="170"/>
      <c r="Q153" s="170"/>
      <c r="R153" s="170"/>
      <c r="S153" s="170"/>
      <c r="T153" s="170"/>
      <c r="U153" s="170"/>
      <c r="V153" s="171"/>
      <c r="W153" s="171"/>
      <c r="X153" s="171"/>
      <c r="Y153" s="172"/>
    </row>
    <row r="154" spans="2:25" ht="26.25" customHeight="1" x14ac:dyDescent="0.25">
      <c r="B154" s="166"/>
      <c r="C154" s="166"/>
      <c r="D154" s="166"/>
      <c r="E154" s="223" t="s">
        <v>449</v>
      </c>
      <c r="F154" s="3"/>
      <c r="G154" s="3"/>
      <c r="H154" s="3"/>
      <c r="I154" s="3"/>
      <c r="J154" s="155"/>
      <c r="K154" s="155"/>
      <c r="L154" s="155"/>
      <c r="M154" s="155"/>
      <c r="N154" s="155"/>
      <c r="O154" s="155"/>
      <c r="P154" s="155"/>
      <c r="Q154" s="155"/>
      <c r="R154" s="155"/>
      <c r="S154" s="155"/>
      <c r="T154" s="155"/>
      <c r="U154" s="155"/>
      <c r="V154" s="156"/>
      <c r="W154" s="156"/>
      <c r="X154" s="156"/>
      <c r="Y154" s="157"/>
    </row>
    <row r="155" spans="2:25" ht="26.25" customHeight="1" thickBot="1" x14ac:dyDescent="0.3">
      <c r="B155" s="173"/>
      <c r="C155" s="173"/>
      <c r="D155" s="173"/>
      <c r="E155" s="225" t="s">
        <v>450</v>
      </c>
      <c r="F155" s="175"/>
      <c r="G155" s="175"/>
      <c r="H155" s="175"/>
      <c r="I155" s="175"/>
      <c r="J155" s="176"/>
      <c r="K155" s="176"/>
      <c r="L155" s="176"/>
      <c r="M155" s="176"/>
      <c r="N155" s="176"/>
      <c r="O155" s="176"/>
      <c r="P155" s="176"/>
      <c r="Q155" s="176"/>
      <c r="R155" s="176"/>
      <c r="S155" s="176"/>
      <c r="T155" s="176"/>
      <c r="U155" s="176"/>
      <c r="V155" s="177"/>
      <c r="W155" s="177"/>
      <c r="X155" s="177"/>
      <c r="Y155" s="178"/>
    </row>
    <row r="156" spans="2:25" ht="26.25" customHeight="1" x14ac:dyDescent="0.25">
      <c r="B156" s="165"/>
      <c r="C156" s="165"/>
      <c r="D156" s="165"/>
      <c r="E156" s="147" t="s">
        <v>451</v>
      </c>
      <c r="F156" s="148"/>
      <c r="G156" s="148"/>
      <c r="H156" s="148"/>
      <c r="I156" s="148"/>
      <c r="J156" s="149"/>
      <c r="K156" s="149"/>
      <c r="L156" s="149"/>
      <c r="M156" s="149"/>
      <c r="N156" s="149"/>
      <c r="O156" s="149"/>
      <c r="P156" s="149"/>
      <c r="Q156" s="149"/>
      <c r="R156" s="149"/>
      <c r="S156" s="149"/>
      <c r="T156" s="149"/>
      <c r="U156" s="149"/>
      <c r="V156" s="150"/>
      <c r="W156" s="150"/>
      <c r="X156" s="150"/>
      <c r="Y156" s="151"/>
    </row>
    <row r="157" spans="2:25" ht="26.25" customHeight="1" x14ac:dyDescent="0.25">
      <c r="B157" s="166"/>
      <c r="C157" s="166"/>
      <c r="D157" s="166"/>
      <c r="E157" s="154" t="s">
        <v>452</v>
      </c>
      <c r="F157" s="3"/>
      <c r="G157" s="3"/>
      <c r="H157" s="3"/>
      <c r="I157" s="3"/>
      <c r="J157" s="155"/>
      <c r="K157" s="155"/>
      <c r="L157" s="155"/>
      <c r="M157" s="155"/>
      <c r="N157" s="155"/>
      <c r="O157" s="155"/>
      <c r="P157" s="155"/>
      <c r="Q157" s="155"/>
      <c r="R157" s="155"/>
      <c r="S157" s="155"/>
      <c r="T157" s="155"/>
      <c r="U157" s="155"/>
      <c r="V157" s="156"/>
      <c r="W157" s="156"/>
      <c r="X157" s="156"/>
      <c r="Y157" s="157"/>
    </row>
    <row r="158" spans="2:25" ht="26.25" customHeight="1" thickBot="1" x14ac:dyDescent="0.3">
      <c r="B158" s="159"/>
      <c r="C158" s="159"/>
      <c r="D158" s="159"/>
      <c r="E158" s="160" t="s">
        <v>453</v>
      </c>
      <c r="F158" s="161"/>
      <c r="G158" s="161"/>
      <c r="H158" s="161"/>
      <c r="I158" s="161"/>
      <c r="J158" s="162"/>
      <c r="K158" s="162"/>
      <c r="L158" s="162"/>
      <c r="M158" s="162"/>
      <c r="N158" s="162"/>
      <c r="O158" s="162"/>
      <c r="P158" s="162"/>
      <c r="Q158" s="162"/>
      <c r="R158" s="162"/>
      <c r="S158" s="162"/>
      <c r="T158" s="162"/>
      <c r="U158" s="162"/>
      <c r="V158" s="163"/>
      <c r="W158" s="163"/>
      <c r="X158" s="163"/>
      <c r="Y158" s="164"/>
    </row>
    <row r="159" spans="2:25" ht="26.25" customHeight="1" x14ac:dyDescent="0.25">
      <c r="B159" s="167"/>
      <c r="C159" s="167"/>
      <c r="D159" s="167"/>
      <c r="E159" s="168" t="s">
        <v>454</v>
      </c>
      <c r="F159" s="169"/>
      <c r="G159" s="169"/>
      <c r="H159" s="169"/>
      <c r="I159" s="169"/>
      <c r="J159" s="170"/>
      <c r="K159" s="170"/>
      <c r="L159" s="170"/>
      <c r="M159" s="170"/>
      <c r="N159" s="170"/>
      <c r="O159" s="170"/>
      <c r="P159" s="170"/>
      <c r="Q159" s="170"/>
      <c r="R159" s="170"/>
      <c r="S159" s="170"/>
      <c r="T159" s="170"/>
      <c r="U159" s="170"/>
      <c r="V159" s="171"/>
      <c r="W159" s="171"/>
      <c r="X159" s="171"/>
      <c r="Y159" s="172"/>
    </row>
    <row r="160" spans="2:25" ht="26.25" customHeight="1" x14ac:dyDescent="0.25">
      <c r="B160" s="166"/>
      <c r="C160" s="166"/>
      <c r="D160" s="166"/>
      <c r="E160" s="154" t="s">
        <v>455</v>
      </c>
      <c r="F160" s="3"/>
      <c r="G160" s="3"/>
      <c r="H160" s="3"/>
      <c r="I160" s="3"/>
      <c r="J160" s="155"/>
      <c r="K160" s="155"/>
      <c r="L160" s="155"/>
      <c r="M160" s="155"/>
      <c r="N160" s="155"/>
      <c r="O160" s="155"/>
      <c r="P160" s="155"/>
      <c r="Q160" s="155"/>
      <c r="R160" s="155"/>
      <c r="S160" s="155"/>
      <c r="T160" s="155"/>
      <c r="U160" s="155"/>
      <c r="V160" s="156"/>
      <c r="W160" s="156"/>
      <c r="X160" s="156"/>
      <c r="Y160" s="157"/>
    </row>
    <row r="161" spans="2:25" ht="26.25" customHeight="1" thickBot="1" x14ac:dyDescent="0.3">
      <c r="B161" s="173"/>
      <c r="C161" s="173"/>
      <c r="D161" s="173"/>
      <c r="E161" s="174" t="s">
        <v>456</v>
      </c>
      <c r="F161" s="175"/>
      <c r="G161" s="175"/>
      <c r="H161" s="175"/>
      <c r="I161" s="175"/>
      <c r="J161" s="176"/>
      <c r="K161" s="176"/>
      <c r="L161" s="176"/>
      <c r="M161" s="176"/>
      <c r="N161" s="176"/>
      <c r="O161" s="176"/>
      <c r="P161" s="176"/>
      <c r="Q161" s="176"/>
      <c r="R161" s="176"/>
      <c r="S161" s="176"/>
      <c r="T161" s="176"/>
      <c r="U161" s="176"/>
      <c r="V161" s="177"/>
      <c r="W161" s="177"/>
      <c r="X161" s="177"/>
      <c r="Y161" s="178"/>
    </row>
    <row r="162" spans="2:25" ht="26.25" customHeight="1" x14ac:dyDescent="0.25">
      <c r="B162" s="165"/>
      <c r="C162" s="165"/>
      <c r="D162" s="165"/>
      <c r="E162" s="147" t="s">
        <v>457</v>
      </c>
      <c r="F162" s="148"/>
      <c r="G162" s="148"/>
      <c r="H162" s="148"/>
      <c r="I162" s="148"/>
      <c r="J162" s="149"/>
      <c r="K162" s="149"/>
      <c r="L162" s="149"/>
      <c r="M162" s="149"/>
      <c r="N162" s="149"/>
      <c r="O162" s="149"/>
      <c r="P162" s="149"/>
      <c r="Q162" s="149"/>
      <c r="R162" s="149"/>
      <c r="S162" s="149"/>
      <c r="T162" s="149"/>
      <c r="U162" s="149"/>
      <c r="V162" s="150"/>
      <c r="W162" s="150"/>
      <c r="X162" s="150"/>
      <c r="Y162" s="151"/>
    </row>
    <row r="163" spans="2:25" ht="26.25" customHeight="1" x14ac:dyDescent="0.25">
      <c r="B163" s="166"/>
      <c r="C163" s="166"/>
      <c r="D163" s="166"/>
      <c r="E163" s="154" t="s">
        <v>458</v>
      </c>
      <c r="F163" s="3"/>
      <c r="G163" s="3"/>
      <c r="H163" s="3"/>
      <c r="I163" s="3"/>
      <c r="J163" s="155"/>
      <c r="K163" s="155"/>
      <c r="L163" s="155"/>
      <c r="M163" s="155"/>
      <c r="N163" s="155"/>
      <c r="O163" s="155"/>
      <c r="P163" s="155"/>
      <c r="Q163" s="155"/>
      <c r="R163" s="155"/>
      <c r="S163" s="155"/>
      <c r="T163" s="155"/>
      <c r="U163" s="155"/>
      <c r="V163" s="156"/>
      <c r="W163" s="156"/>
      <c r="X163" s="156"/>
      <c r="Y163" s="157"/>
    </row>
    <row r="164" spans="2:25" ht="26.25" customHeight="1" thickBot="1" x14ac:dyDescent="0.3">
      <c r="B164" s="159"/>
      <c r="C164" s="159"/>
      <c r="D164" s="159"/>
      <c r="E164" s="160" t="s">
        <v>459</v>
      </c>
      <c r="F164" s="161"/>
      <c r="G164" s="161"/>
      <c r="H164" s="161"/>
      <c r="I164" s="161"/>
      <c r="J164" s="162"/>
      <c r="K164" s="162"/>
      <c r="L164" s="162"/>
      <c r="M164" s="162"/>
      <c r="N164" s="162"/>
      <c r="O164" s="162"/>
      <c r="P164" s="162"/>
      <c r="Q164" s="162"/>
      <c r="R164" s="162"/>
      <c r="S164" s="162"/>
      <c r="T164" s="162"/>
      <c r="U164" s="162"/>
      <c r="V164" s="163"/>
      <c r="W164" s="163"/>
      <c r="X164" s="163"/>
      <c r="Y164" s="164"/>
    </row>
    <row r="165" spans="2:25" ht="26.25" customHeight="1" x14ac:dyDescent="0.25">
      <c r="B165" s="167"/>
      <c r="C165" s="167"/>
      <c r="D165" s="167"/>
      <c r="E165" s="168" t="s">
        <v>460</v>
      </c>
      <c r="F165" s="169"/>
      <c r="G165" s="179"/>
      <c r="H165" s="169"/>
      <c r="I165" s="169"/>
      <c r="J165" s="170"/>
      <c r="K165" s="170"/>
      <c r="L165" s="170"/>
      <c r="M165" s="170"/>
      <c r="N165" s="170"/>
      <c r="O165" s="170"/>
      <c r="P165" s="170"/>
      <c r="Q165" s="170"/>
      <c r="R165" s="170"/>
      <c r="S165" s="170"/>
      <c r="T165" s="170"/>
      <c r="U165" s="170"/>
      <c r="V165" s="171"/>
      <c r="W165" s="171"/>
      <c r="X165" s="171"/>
      <c r="Y165" s="172"/>
    </row>
    <row r="166" spans="2:25" ht="26.25" customHeight="1" x14ac:dyDescent="0.25">
      <c r="B166" s="166"/>
      <c r="C166" s="166"/>
      <c r="D166" s="166"/>
      <c r="E166" s="154" t="s">
        <v>461</v>
      </c>
      <c r="F166" s="3"/>
      <c r="G166" s="180"/>
      <c r="H166" s="3"/>
      <c r="I166" s="3"/>
      <c r="J166" s="155"/>
      <c r="K166" s="155"/>
      <c r="L166" s="155"/>
      <c r="M166" s="155"/>
      <c r="N166" s="155"/>
      <c r="O166" s="155"/>
      <c r="P166" s="155"/>
      <c r="Q166" s="155"/>
      <c r="R166" s="155"/>
      <c r="S166" s="155"/>
      <c r="T166" s="155"/>
      <c r="U166" s="155"/>
      <c r="V166" s="156"/>
      <c r="W166" s="156"/>
      <c r="X166" s="156"/>
      <c r="Y166" s="157"/>
    </row>
    <row r="167" spans="2:25" ht="26.25" customHeight="1" thickBot="1" x14ac:dyDescent="0.3">
      <c r="B167" s="173"/>
      <c r="C167" s="173"/>
      <c r="D167" s="173"/>
      <c r="E167" s="174" t="s">
        <v>462</v>
      </c>
      <c r="F167" s="175"/>
      <c r="G167" s="181"/>
      <c r="H167" s="175"/>
      <c r="I167" s="175"/>
      <c r="J167" s="176"/>
      <c r="K167" s="176"/>
      <c r="L167" s="176"/>
      <c r="M167" s="176"/>
      <c r="N167" s="176"/>
      <c r="O167" s="176"/>
      <c r="P167" s="176"/>
      <c r="Q167" s="176"/>
      <c r="R167" s="176"/>
      <c r="S167" s="176"/>
      <c r="T167" s="176"/>
      <c r="U167" s="176"/>
      <c r="V167" s="177"/>
      <c r="W167" s="177"/>
      <c r="X167" s="177"/>
      <c r="Y167" s="178"/>
    </row>
    <row r="168" spans="2:25" ht="26.25" customHeight="1" x14ac:dyDescent="0.25">
      <c r="B168" s="165"/>
      <c r="C168" s="165"/>
      <c r="D168" s="165"/>
      <c r="E168" s="147" t="s">
        <v>463</v>
      </c>
      <c r="F168" s="148"/>
      <c r="G168" s="182"/>
      <c r="H168" s="148"/>
      <c r="I168" s="148"/>
      <c r="J168" s="149"/>
      <c r="K168" s="149"/>
      <c r="L168" s="149"/>
      <c r="M168" s="149"/>
      <c r="N168" s="149"/>
      <c r="O168" s="149"/>
      <c r="P168" s="149"/>
      <c r="Q168" s="149"/>
      <c r="R168" s="149"/>
      <c r="S168" s="149"/>
      <c r="T168" s="149"/>
      <c r="U168" s="149"/>
      <c r="V168" s="150"/>
      <c r="W168" s="150"/>
      <c r="X168" s="150"/>
      <c r="Y168" s="151"/>
    </row>
    <row r="169" spans="2:25" ht="26.25" customHeight="1" x14ac:dyDescent="0.25">
      <c r="B169" s="166"/>
      <c r="C169" s="166"/>
      <c r="D169" s="166"/>
      <c r="E169" s="154" t="s">
        <v>464</v>
      </c>
      <c r="F169" s="3"/>
      <c r="G169" s="180"/>
      <c r="H169" s="3"/>
      <c r="I169" s="3"/>
      <c r="J169" s="155"/>
      <c r="K169" s="155"/>
      <c r="L169" s="155"/>
      <c r="M169" s="155"/>
      <c r="N169" s="155"/>
      <c r="O169" s="155"/>
      <c r="P169" s="155"/>
      <c r="Q169" s="155"/>
      <c r="R169" s="155"/>
      <c r="S169" s="155"/>
      <c r="T169" s="155"/>
      <c r="U169" s="155"/>
      <c r="V169" s="156"/>
      <c r="W169" s="156"/>
      <c r="X169" s="156"/>
      <c r="Y169" s="157"/>
    </row>
    <row r="170" spans="2:25" ht="26.25" customHeight="1" thickBot="1" x14ac:dyDescent="0.3">
      <c r="B170" s="159"/>
      <c r="C170" s="159"/>
      <c r="D170" s="159"/>
      <c r="E170" s="160" t="s">
        <v>465</v>
      </c>
      <c r="F170" s="161"/>
      <c r="G170" s="183"/>
      <c r="H170" s="161"/>
      <c r="I170" s="161"/>
      <c r="J170" s="162"/>
      <c r="K170" s="162"/>
      <c r="L170" s="162"/>
      <c r="M170" s="162"/>
      <c r="N170" s="162"/>
      <c r="O170" s="162"/>
      <c r="P170" s="162"/>
      <c r="Q170" s="162"/>
      <c r="R170" s="162"/>
      <c r="S170" s="162"/>
      <c r="T170" s="162"/>
      <c r="U170" s="162"/>
      <c r="V170" s="163"/>
      <c r="W170" s="163"/>
      <c r="X170" s="163"/>
      <c r="Y170" s="164"/>
    </row>
    <row r="171" spans="2:25" ht="26.25" customHeight="1" x14ac:dyDescent="0.25">
      <c r="B171" s="167"/>
      <c r="C171" s="167"/>
      <c r="D171" s="167"/>
      <c r="E171" s="168" t="s">
        <v>466</v>
      </c>
      <c r="F171" s="169"/>
      <c r="G171" s="179"/>
      <c r="H171" s="169"/>
      <c r="I171" s="169"/>
      <c r="J171" s="170"/>
      <c r="K171" s="170"/>
      <c r="L171" s="170"/>
      <c r="M171" s="170"/>
      <c r="N171" s="170"/>
      <c r="O171" s="170"/>
      <c r="P171" s="170"/>
      <c r="Q171" s="170"/>
      <c r="R171" s="170"/>
      <c r="S171" s="170"/>
      <c r="T171" s="170"/>
      <c r="U171" s="170"/>
      <c r="V171" s="171"/>
      <c r="W171" s="171"/>
      <c r="X171" s="171"/>
      <c r="Y171" s="172"/>
    </row>
    <row r="172" spans="2:25" ht="26.25" customHeight="1" x14ac:dyDescent="0.25">
      <c r="B172" s="166"/>
      <c r="C172" s="166"/>
      <c r="D172" s="166"/>
      <c r="E172" s="154" t="s">
        <v>467</v>
      </c>
      <c r="F172" s="3"/>
      <c r="G172" s="180"/>
      <c r="H172" s="3"/>
      <c r="I172" s="3"/>
      <c r="J172" s="155"/>
      <c r="K172" s="155"/>
      <c r="L172" s="155"/>
      <c r="M172" s="155"/>
      <c r="N172" s="155"/>
      <c r="O172" s="155"/>
      <c r="P172" s="155"/>
      <c r="Q172" s="155"/>
      <c r="R172" s="155"/>
      <c r="S172" s="155"/>
      <c r="T172" s="155"/>
      <c r="U172" s="155"/>
      <c r="V172" s="156"/>
      <c r="W172" s="156"/>
      <c r="X172" s="156"/>
      <c r="Y172" s="157"/>
    </row>
    <row r="173" spans="2:25" ht="26.25" customHeight="1" thickBot="1" x14ac:dyDescent="0.3">
      <c r="B173" s="173"/>
      <c r="C173" s="173"/>
      <c r="D173" s="173"/>
      <c r="E173" s="174" t="s">
        <v>468</v>
      </c>
      <c r="F173" s="175"/>
      <c r="G173" s="181"/>
      <c r="H173" s="175"/>
      <c r="I173" s="175"/>
      <c r="J173" s="176"/>
      <c r="K173" s="176"/>
      <c r="L173" s="176"/>
      <c r="M173" s="176"/>
      <c r="N173" s="176"/>
      <c r="O173" s="176"/>
      <c r="P173" s="176"/>
      <c r="Q173" s="176"/>
      <c r="R173" s="176"/>
      <c r="S173" s="176"/>
      <c r="T173" s="176"/>
      <c r="U173" s="176"/>
      <c r="V173" s="177"/>
      <c r="W173" s="177"/>
      <c r="X173" s="177"/>
      <c r="Y173" s="178"/>
    </row>
    <row r="174" spans="2:25" ht="26.25" customHeight="1" x14ac:dyDescent="0.25">
      <c r="B174" s="165"/>
      <c r="C174" s="165"/>
      <c r="D174" s="165"/>
      <c r="E174" s="147" t="s">
        <v>469</v>
      </c>
      <c r="F174" s="148"/>
      <c r="G174" s="148"/>
      <c r="H174" s="148"/>
      <c r="I174" s="148"/>
      <c r="J174" s="149"/>
      <c r="K174" s="149"/>
      <c r="L174" s="149"/>
      <c r="M174" s="149"/>
      <c r="N174" s="149"/>
      <c r="O174" s="149"/>
      <c r="P174" s="149"/>
      <c r="Q174" s="149"/>
      <c r="R174" s="149"/>
      <c r="S174" s="149"/>
      <c r="T174" s="149"/>
      <c r="U174" s="149"/>
      <c r="V174" s="150"/>
      <c r="W174" s="150"/>
      <c r="X174" s="150"/>
      <c r="Y174" s="151"/>
    </row>
    <row r="175" spans="2:25" ht="26.25" customHeight="1" x14ac:dyDescent="0.25">
      <c r="B175" s="166"/>
      <c r="C175" s="166"/>
      <c r="D175" s="166"/>
      <c r="E175" s="154" t="s">
        <v>470</v>
      </c>
      <c r="F175" s="3"/>
      <c r="G175" s="3"/>
      <c r="H175" s="3"/>
      <c r="I175" s="3"/>
      <c r="J175" s="155"/>
      <c r="K175" s="155"/>
      <c r="L175" s="155"/>
      <c r="M175" s="155"/>
      <c r="N175" s="155"/>
      <c r="O175" s="155"/>
      <c r="P175" s="155"/>
      <c r="Q175" s="155"/>
      <c r="R175" s="155"/>
      <c r="S175" s="155"/>
      <c r="T175" s="155"/>
      <c r="U175" s="155"/>
      <c r="V175" s="156"/>
      <c r="W175" s="156"/>
      <c r="X175" s="156"/>
      <c r="Y175" s="157"/>
    </row>
    <row r="176" spans="2:25" ht="26.25" customHeight="1" thickBot="1" x14ac:dyDescent="0.3">
      <c r="B176" s="159"/>
      <c r="C176" s="159"/>
      <c r="D176" s="159"/>
      <c r="E176" s="160" t="s">
        <v>471</v>
      </c>
      <c r="F176" s="161"/>
      <c r="G176" s="161"/>
      <c r="H176" s="161"/>
      <c r="I176" s="161"/>
      <c r="J176" s="162"/>
      <c r="K176" s="162"/>
      <c r="L176" s="162"/>
      <c r="M176" s="162"/>
      <c r="N176" s="162"/>
      <c r="O176" s="162"/>
      <c r="P176" s="162"/>
      <c r="Q176" s="162"/>
      <c r="R176" s="162"/>
      <c r="S176" s="162"/>
      <c r="T176" s="162"/>
      <c r="U176" s="162"/>
      <c r="V176" s="163"/>
      <c r="W176" s="163"/>
      <c r="X176" s="163"/>
      <c r="Y176" s="164"/>
    </row>
    <row r="177" spans="2:25" ht="26.25" customHeight="1" x14ac:dyDescent="0.25">
      <c r="B177" s="167"/>
      <c r="C177" s="167"/>
      <c r="D177" s="167"/>
      <c r="E177" s="168" t="s">
        <v>472</v>
      </c>
      <c r="F177" s="196"/>
      <c r="G177" s="196"/>
      <c r="H177" s="169"/>
      <c r="I177" s="169"/>
      <c r="J177" s="170"/>
      <c r="K177" s="170"/>
      <c r="L177" s="170"/>
      <c r="M177" s="170"/>
      <c r="N177" s="170"/>
      <c r="O177" s="170"/>
      <c r="P177" s="170"/>
      <c r="Q177" s="170"/>
      <c r="R177" s="170"/>
      <c r="S177" s="170"/>
      <c r="T177" s="170"/>
      <c r="U177" s="170"/>
      <c r="V177" s="171"/>
      <c r="W177" s="171"/>
      <c r="X177" s="171"/>
      <c r="Y177" s="172"/>
    </row>
    <row r="178" spans="2:25" ht="26.25" customHeight="1" x14ac:dyDescent="0.25">
      <c r="B178" s="166"/>
      <c r="C178" s="166"/>
      <c r="D178" s="166"/>
      <c r="E178" s="154" t="s">
        <v>473</v>
      </c>
      <c r="F178" s="188"/>
      <c r="G178" s="188"/>
      <c r="H178" s="3"/>
      <c r="I178" s="3"/>
      <c r="J178" s="155"/>
      <c r="K178" s="155"/>
      <c r="L178" s="155"/>
      <c r="M178" s="155"/>
      <c r="N178" s="155"/>
      <c r="O178" s="155"/>
      <c r="P178" s="155"/>
      <c r="Q178" s="155"/>
      <c r="R178" s="155"/>
      <c r="S178" s="155"/>
      <c r="T178" s="155"/>
      <c r="U178" s="155"/>
      <c r="V178" s="156"/>
      <c r="W178" s="156"/>
      <c r="X178" s="156"/>
      <c r="Y178" s="157"/>
    </row>
    <row r="179" spans="2:25" ht="26.25" customHeight="1" thickBot="1" x14ac:dyDescent="0.3">
      <c r="B179" s="173"/>
      <c r="C179" s="173"/>
      <c r="D179" s="173"/>
      <c r="E179" s="174" t="s">
        <v>474</v>
      </c>
      <c r="F179" s="200"/>
      <c r="G179" s="200"/>
      <c r="H179" s="175"/>
      <c r="I179" s="175"/>
      <c r="J179" s="288"/>
      <c r="K179" s="176"/>
      <c r="L179" s="176"/>
      <c r="M179" s="176"/>
      <c r="N179" s="176"/>
      <c r="O179" s="176"/>
      <c r="P179" s="176"/>
      <c r="Q179" s="176"/>
      <c r="R179" s="176"/>
      <c r="S179" s="288"/>
      <c r="T179" s="176"/>
      <c r="U179" s="176"/>
      <c r="V179" s="177"/>
      <c r="W179" s="177"/>
      <c r="X179" s="177"/>
      <c r="Y179" s="212"/>
    </row>
    <row r="180" spans="2:25" ht="26.25" customHeight="1" x14ac:dyDescent="0.25">
      <c r="B180" s="165"/>
      <c r="C180" s="165"/>
      <c r="D180" s="165"/>
      <c r="E180" s="147" t="s">
        <v>475</v>
      </c>
      <c r="F180" s="148"/>
      <c r="G180" s="148"/>
      <c r="H180" s="148"/>
      <c r="I180" s="148"/>
      <c r="J180" s="149"/>
      <c r="K180" s="149"/>
      <c r="L180" s="149"/>
      <c r="M180" s="149"/>
      <c r="N180" s="149"/>
      <c r="O180" s="149"/>
      <c r="P180" s="149"/>
      <c r="Q180" s="149"/>
      <c r="R180" s="149"/>
      <c r="S180" s="149"/>
      <c r="T180" s="149"/>
      <c r="U180" s="149"/>
      <c r="V180" s="150"/>
      <c r="W180" s="150"/>
      <c r="X180" s="150"/>
      <c r="Y180" s="151"/>
    </row>
    <row r="181" spans="2:25" ht="26.25" customHeight="1" x14ac:dyDescent="0.25">
      <c r="B181" s="166"/>
      <c r="C181" s="166"/>
      <c r="D181" s="166"/>
      <c r="E181" s="154" t="s">
        <v>476</v>
      </c>
      <c r="F181" s="3"/>
      <c r="G181" s="3"/>
      <c r="H181" s="3"/>
      <c r="I181" s="3"/>
      <c r="J181" s="155"/>
      <c r="K181" s="155"/>
      <c r="L181" s="155"/>
      <c r="M181" s="155"/>
      <c r="N181" s="155"/>
      <c r="O181" s="155"/>
      <c r="P181" s="155"/>
      <c r="Q181" s="155"/>
      <c r="R181" s="155"/>
      <c r="S181" s="155"/>
      <c r="T181" s="155"/>
      <c r="U181" s="155"/>
      <c r="V181" s="156"/>
      <c r="W181" s="156"/>
      <c r="X181" s="156"/>
      <c r="Y181" s="157"/>
    </row>
    <row r="182" spans="2:25" ht="26.25" customHeight="1" thickBot="1" x14ac:dyDescent="0.3">
      <c r="B182" s="159"/>
      <c r="C182" s="159"/>
      <c r="D182" s="159"/>
      <c r="E182" s="160" t="s">
        <v>477</v>
      </c>
      <c r="F182" s="161"/>
      <c r="G182" s="161"/>
      <c r="H182" s="161"/>
      <c r="I182" s="161"/>
      <c r="J182" s="162"/>
      <c r="K182" s="162"/>
      <c r="L182" s="162"/>
      <c r="M182" s="162"/>
      <c r="N182" s="162"/>
      <c r="O182" s="162"/>
      <c r="P182" s="162"/>
      <c r="Q182" s="162"/>
      <c r="R182" s="162"/>
      <c r="S182" s="162"/>
      <c r="T182" s="162"/>
      <c r="U182" s="162"/>
      <c r="V182" s="163"/>
      <c r="W182" s="163"/>
      <c r="X182" s="163"/>
      <c r="Y182" s="164"/>
    </row>
    <row r="183" spans="2:25" ht="26.25" customHeight="1" x14ac:dyDescent="0.25">
      <c r="B183" s="167"/>
      <c r="C183" s="167"/>
      <c r="D183" s="167"/>
      <c r="E183" s="168" t="s">
        <v>478</v>
      </c>
      <c r="F183" s="169"/>
      <c r="G183" s="169"/>
      <c r="H183" s="169"/>
      <c r="I183" s="169"/>
      <c r="J183" s="170"/>
      <c r="K183" s="170"/>
      <c r="L183" s="170"/>
      <c r="M183" s="170"/>
      <c r="N183" s="170"/>
      <c r="O183" s="170"/>
      <c r="P183" s="170"/>
      <c r="Q183" s="170"/>
      <c r="R183" s="170"/>
      <c r="S183" s="170"/>
      <c r="T183" s="170"/>
      <c r="U183" s="170"/>
      <c r="V183" s="171"/>
      <c r="W183" s="171"/>
      <c r="X183" s="171"/>
      <c r="Y183" s="172"/>
    </row>
    <row r="184" spans="2:25" ht="26.25" customHeight="1" x14ac:dyDescent="0.25">
      <c r="B184" s="166"/>
      <c r="C184" s="166"/>
      <c r="D184" s="166"/>
      <c r="E184" s="154" t="s">
        <v>479</v>
      </c>
      <c r="F184" s="3"/>
      <c r="G184" s="3"/>
      <c r="H184" s="3"/>
      <c r="I184" s="3"/>
      <c r="J184" s="155"/>
      <c r="K184" s="155"/>
      <c r="L184" s="155"/>
      <c r="M184" s="155"/>
      <c r="N184" s="155"/>
      <c r="O184" s="155"/>
      <c r="P184" s="155"/>
      <c r="Q184" s="155"/>
      <c r="R184" s="155"/>
      <c r="S184" s="155"/>
      <c r="T184" s="155"/>
      <c r="U184" s="155"/>
      <c r="V184" s="156"/>
      <c r="W184" s="156"/>
      <c r="X184" s="156"/>
      <c r="Y184" s="157"/>
    </row>
    <row r="185" spans="2:25" ht="26.25" customHeight="1" thickBot="1" x14ac:dyDescent="0.3">
      <c r="B185" s="173"/>
      <c r="C185" s="173"/>
      <c r="D185" s="173"/>
      <c r="E185" s="174" t="s">
        <v>480</v>
      </c>
      <c r="F185" s="175"/>
      <c r="G185" s="175"/>
      <c r="H185" s="175"/>
      <c r="I185" s="175"/>
      <c r="J185" s="176"/>
      <c r="K185" s="176"/>
      <c r="L185" s="176"/>
      <c r="M185" s="176"/>
      <c r="N185" s="176"/>
      <c r="O185" s="176"/>
      <c r="P185" s="176"/>
      <c r="Q185" s="176"/>
      <c r="R185" s="176"/>
      <c r="S185" s="176"/>
      <c r="T185" s="176"/>
      <c r="U185" s="176"/>
      <c r="V185" s="177"/>
      <c r="W185" s="177"/>
      <c r="X185" s="177"/>
      <c r="Y185" s="178"/>
    </row>
    <row r="186" spans="2:25" ht="26.25" customHeight="1" x14ac:dyDescent="0.25">
      <c r="B186" s="165"/>
      <c r="C186" s="165"/>
      <c r="D186" s="165"/>
      <c r="E186" s="147" t="s">
        <v>481</v>
      </c>
      <c r="F186" s="148"/>
      <c r="G186" s="148"/>
      <c r="H186" s="148"/>
      <c r="I186" s="148"/>
      <c r="J186" s="149"/>
      <c r="K186" s="149"/>
      <c r="L186" s="149"/>
      <c r="M186" s="149"/>
      <c r="N186" s="149"/>
      <c r="O186" s="149"/>
      <c r="P186" s="149"/>
      <c r="Q186" s="149"/>
      <c r="R186" s="149"/>
      <c r="S186" s="149"/>
      <c r="T186" s="149"/>
      <c r="U186" s="149"/>
      <c r="V186" s="150"/>
      <c r="W186" s="150"/>
      <c r="X186" s="150"/>
      <c r="Y186" s="151"/>
    </row>
    <row r="187" spans="2:25" ht="26.25" customHeight="1" x14ac:dyDescent="0.25">
      <c r="B187" s="166"/>
      <c r="C187" s="166"/>
      <c r="D187" s="166"/>
      <c r="E187" s="154" t="s">
        <v>482</v>
      </c>
      <c r="F187" s="3"/>
      <c r="G187" s="3"/>
      <c r="H187" s="3"/>
      <c r="I187" s="3"/>
      <c r="J187" s="155"/>
      <c r="K187" s="155"/>
      <c r="L187" s="155"/>
      <c r="M187" s="155"/>
      <c r="N187" s="155"/>
      <c r="O187" s="155"/>
      <c r="P187" s="155"/>
      <c r="Q187" s="155"/>
      <c r="R187" s="155"/>
      <c r="S187" s="155"/>
      <c r="T187" s="155"/>
      <c r="U187" s="155"/>
      <c r="V187" s="156"/>
      <c r="W187" s="156"/>
      <c r="X187" s="156"/>
      <c r="Y187" s="157"/>
    </row>
    <row r="188" spans="2:25" ht="26.25" customHeight="1" thickBot="1" x14ac:dyDescent="0.3">
      <c r="B188" s="159"/>
      <c r="C188" s="159"/>
      <c r="D188" s="159"/>
      <c r="E188" s="160" t="s">
        <v>483</v>
      </c>
      <c r="F188" s="161"/>
      <c r="G188" s="161"/>
      <c r="H188" s="161"/>
      <c r="I188" s="161"/>
      <c r="J188" s="162"/>
      <c r="K188" s="162"/>
      <c r="L188" s="162"/>
      <c r="M188" s="162"/>
      <c r="N188" s="162"/>
      <c r="O188" s="162"/>
      <c r="P188" s="162"/>
      <c r="Q188" s="162"/>
      <c r="R188" s="162"/>
      <c r="S188" s="162"/>
      <c r="T188" s="162"/>
      <c r="U188" s="162"/>
      <c r="V188" s="163"/>
      <c r="W188" s="163"/>
      <c r="X188" s="163"/>
      <c r="Y188" s="164"/>
    </row>
    <row r="189" spans="2:25" ht="26.25" customHeight="1" x14ac:dyDescent="0.25">
      <c r="B189" s="167"/>
      <c r="C189" s="167"/>
      <c r="D189" s="167"/>
      <c r="E189" s="168" t="s">
        <v>484</v>
      </c>
      <c r="F189" s="169"/>
      <c r="G189" s="169"/>
      <c r="H189" s="169"/>
      <c r="I189" s="169"/>
      <c r="J189" s="170"/>
      <c r="K189" s="170"/>
      <c r="L189" s="170"/>
      <c r="M189" s="170"/>
      <c r="N189" s="170"/>
      <c r="O189" s="170"/>
      <c r="P189" s="170"/>
      <c r="Q189" s="170"/>
      <c r="R189" s="170"/>
      <c r="S189" s="170"/>
      <c r="T189" s="170"/>
      <c r="U189" s="170"/>
      <c r="V189" s="171"/>
      <c r="W189" s="171"/>
      <c r="X189" s="171"/>
      <c r="Y189" s="172"/>
    </row>
    <row r="190" spans="2:25" ht="26.25" customHeight="1" x14ac:dyDescent="0.25">
      <c r="B190" s="166"/>
      <c r="C190" s="166"/>
      <c r="D190" s="166"/>
      <c r="E190" s="154" t="s">
        <v>485</v>
      </c>
      <c r="F190" s="3"/>
      <c r="G190" s="3"/>
      <c r="H190" s="3"/>
      <c r="I190" s="3"/>
      <c r="J190" s="155"/>
      <c r="K190" s="155"/>
      <c r="L190" s="155"/>
      <c r="M190" s="155"/>
      <c r="N190" s="155"/>
      <c r="O190" s="155"/>
      <c r="P190" s="155"/>
      <c r="Q190" s="155"/>
      <c r="R190" s="155"/>
      <c r="S190" s="155"/>
      <c r="T190" s="155"/>
      <c r="U190" s="155"/>
      <c r="V190" s="156"/>
      <c r="W190" s="156"/>
      <c r="X190" s="156"/>
      <c r="Y190" s="157"/>
    </row>
    <row r="191" spans="2:25" ht="26.25" customHeight="1" thickBot="1" x14ac:dyDescent="0.3">
      <c r="B191" s="173"/>
      <c r="C191" s="173"/>
      <c r="D191" s="173"/>
      <c r="E191" s="174" t="s">
        <v>486</v>
      </c>
      <c r="F191" s="175"/>
      <c r="G191" s="175"/>
      <c r="H191" s="175"/>
      <c r="I191" s="175"/>
      <c r="J191" s="176"/>
      <c r="K191" s="176"/>
      <c r="L191" s="176"/>
      <c r="M191" s="176"/>
      <c r="N191" s="176"/>
      <c r="O191" s="176"/>
      <c r="P191" s="176"/>
      <c r="Q191" s="176"/>
      <c r="R191" s="176"/>
      <c r="S191" s="176"/>
      <c r="T191" s="176"/>
      <c r="U191" s="176"/>
      <c r="V191" s="177"/>
      <c r="W191" s="177"/>
      <c r="X191" s="177"/>
      <c r="Y191" s="178"/>
    </row>
    <row r="192" spans="2:25" ht="26.25" customHeight="1" x14ac:dyDescent="0.25">
      <c r="B192" s="165"/>
      <c r="C192" s="165"/>
      <c r="D192" s="165"/>
      <c r="E192" s="147" t="s">
        <v>487</v>
      </c>
      <c r="F192" s="148"/>
      <c r="G192" s="148"/>
      <c r="H192" s="148"/>
      <c r="I192" s="148"/>
      <c r="J192" s="149"/>
      <c r="K192" s="149"/>
      <c r="L192" s="149"/>
      <c r="M192" s="149"/>
      <c r="N192" s="149"/>
      <c r="O192" s="149"/>
      <c r="P192" s="149"/>
      <c r="Q192" s="149"/>
      <c r="R192" s="149"/>
      <c r="S192" s="149"/>
      <c r="T192" s="149"/>
      <c r="U192" s="149"/>
      <c r="V192" s="150"/>
      <c r="W192" s="150"/>
      <c r="X192" s="150"/>
      <c r="Y192" s="151"/>
    </row>
    <row r="193" spans="2:25" ht="26.25" customHeight="1" x14ac:dyDescent="0.25">
      <c r="B193" s="166"/>
      <c r="C193" s="166"/>
      <c r="D193" s="166"/>
      <c r="E193" s="154" t="s">
        <v>488</v>
      </c>
      <c r="F193" s="3"/>
      <c r="G193" s="3"/>
      <c r="H193" s="3"/>
      <c r="I193" s="3"/>
      <c r="J193" s="155"/>
      <c r="K193" s="155"/>
      <c r="L193" s="155"/>
      <c r="M193" s="155"/>
      <c r="N193" s="155"/>
      <c r="O193" s="155"/>
      <c r="P193" s="155"/>
      <c r="Q193" s="155"/>
      <c r="R193" s="155"/>
      <c r="S193" s="155"/>
      <c r="T193" s="155"/>
      <c r="U193" s="155"/>
      <c r="V193" s="156"/>
      <c r="W193" s="156"/>
      <c r="X193" s="156"/>
      <c r="Y193" s="157"/>
    </row>
    <row r="194" spans="2:25" ht="26.25" customHeight="1" thickBot="1" x14ac:dyDescent="0.3">
      <c r="B194" s="159"/>
      <c r="C194" s="159"/>
      <c r="D194" s="159"/>
      <c r="E194" s="160" t="s">
        <v>489</v>
      </c>
      <c r="F194" s="161"/>
      <c r="G194" s="161"/>
      <c r="H194" s="161"/>
      <c r="I194" s="161"/>
      <c r="J194" s="162"/>
      <c r="K194" s="162"/>
      <c r="L194" s="162"/>
      <c r="M194" s="162"/>
      <c r="N194" s="162"/>
      <c r="O194" s="162"/>
      <c r="P194" s="162"/>
      <c r="Q194" s="162"/>
      <c r="R194" s="162"/>
      <c r="S194" s="162"/>
      <c r="T194" s="162"/>
      <c r="U194" s="162"/>
      <c r="V194" s="163"/>
      <c r="W194" s="163"/>
      <c r="X194" s="163"/>
      <c r="Y194" s="164"/>
    </row>
    <row r="195" spans="2:25" ht="26.25" customHeight="1" x14ac:dyDescent="0.25">
      <c r="B195" s="167"/>
      <c r="C195" s="167"/>
      <c r="D195" s="167"/>
      <c r="E195" s="168" t="s">
        <v>490</v>
      </c>
      <c r="F195" s="169"/>
      <c r="G195" s="169"/>
      <c r="H195" s="169"/>
      <c r="I195" s="169"/>
      <c r="J195" s="170"/>
      <c r="K195" s="170"/>
      <c r="L195" s="170"/>
      <c r="M195" s="170"/>
      <c r="N195" s="170"/>
      <c r="O195" s="170"/>
      <c r="P195" s="170"/>
      <c r="Q195" s="170"/>
      <c r="R195" s="170"/>
      <c r="S195" s="170"/>
      <c r="T195" s="170"/>
      <c r="U195" s="170"/>
      <c r="V195" s="171"/>
      <c r="W195" s="171"/>
      <c r="X195" s="171"/>
      <c r="Y195" s="172"/>
    </row>
    <row r="196" spans="2:25" ht="26.25" customHeight="1" x14ac:dyDescent="0.25">
      <c r="B196" s="166"/>
      <c r="C196" s="166"/>
      <c r="D196" s="166"/>
      <c r="E196" s="154" t="s">
        <v>491</v>
      </c>
      <c r="F196" s="3"/>
      <c r="G196" s="3"/>
      <c r="H196" s="3"/>
      <c r="I196" s="3"/>
      <c r="J196" s="155"/>
      <c r="K196" s="155"/>
      <c r="L196" s="155"/>
      <c r="M196" s="155"/>
      <c r="N196" s="155"/>
      <c r="O196" s="155"/>
      <c r="P196" s="155"/>
      <c r="Q196" s="155"/>
      <c r="R196" s="155"/>
      <c r="S196" s="155"/>
      <c r="T196" s="155"/>
      <c r="U196" s="155"/>
      <c r="V196" s="156"/>
      <c r="W196" s="156"/>
      <c r="X196" s="156"/>
      <c r="Y196" s="157"/>
    </row>
    <row r="197" spans="2:25" ht="26.25" customHeight="1" thickBot="1" x14ac:dyDescent="0.3">
      <c r="B197" s="173"/>
      <c r="C197" s="173"/>
      <c r="D197" s="173"/>
      <c r="E197" s="174" t="s">
        <v>492</v>
      </c>
      <c r="F197" s="175"/>
      <c r="G197" s="175"/>
      <c r="H197" s="175"/>
      <c r="I197" s="175"/>
      <c r="J197" s="288"/>
      <c r="K197" s="288"/>
      <c r="L197" s="288"/>
      <c r="M197" s="288"/>
      <c r="N197" s="288"/>
      <c r="O197" s="288"/>
      <c r="P197" s="288"/>
      <c r="Q197" s="288"/>
      <c r="R197" s="288"/>
      <c r="S197" s="288"/>
      <c r="T197" s="288"/>
      <c r="U197" s="288"/>
      <c r="V197" s="289"/>
      <c r="W197" s="289"/>
      <c r="X197" s="289"/>
      <c r="Y197" s="212"/>
    </row>
    <row r="198" spans="2:25" ht="26.25" customHeight="1" x14ac:dyDescent="0.25">
      <c r="B198" s="165"/>
      <c r="C198" s="165"/>
      <c r="D198" s="165"/>
      <c r="E198" s="147" t="s">
        <v>493</v>
      </c>
      <c r="F198" s="148"/>
      <c r="G198" s="148"/>
      <c r="H198" s="148"/>
      <c r="I198" s="148"/>
      <c r="J198" s="228"/>
      <c r="K198" s="228"/>
      <c r="L198" s="228"/>
      <c r="M198" s="228"/>
      <c r="N198" s="228"/>
      <c r="O198" s="228"/>
      <c r="P198" s="228"/>
      <c r="Q198" s="228"/>
      <c r="R198" s="228"/>
      <c r="S198" s="228"/>
      <c r="T198" s="228"/>
      <c r="U198" s="228"/>
      <c r="V198" s="229"/>
      <c r="W198" s="229"/>
      <c r="X198" s="229"/>
      <c r="Y198" s="215"/>
    </row>
    <row r="199" spans="2:25" ht="26.25" customHeight="1" x14ac:dyDescent="0.25">
      <c r="B199" s="166"/>
      <c r="C199" s="166"/>
      <c r="D199" s="166"/>
      <c r="E199" s="154" t="s">
        <v>494</v>
      </c>
      <c r="F199" s="3"/>
      <c r="G199" s="3"/>
      <c r="H199" s="3"/>
      <c r="I199" s="3"/>
      <c r="J199" s="230"/>
      <c r="K199" s="230"/>
      <c r="L199" s="230"/>
      <c r="M199" s="230"/>
      <c r="N199" s="230"/>
      <c r="O199" s="230"/>
      <c r="P199" s="230"/>
      <c r="Q199" s="230"/>
      <c r="R199" s="230"/>
      <c r="S199" s="230"/>
      <c r="T199" s="230"/>
      <c r="U199" s="230"/>
      <c r="V199" s="231"/>
      <c r="W199" s="231"/>
      <c r="X199" s="231"/>
      <c r="Y199" s="216"/>
    </row>
    <row r="200" spans="2:25" ht="26.25" customHeight="1" thickBot="1" x14ac:dyDescent="0.3">
      <c r="B200" s="159"/>
      <c r="C200" s="159"/>
      <c r="D200" s="159"/>
      <c r="E200" s="160" t="s">
        <v>495</v>
      </c>
      <c r="F200" s="161"/>
      <c r="G200" s="161"/>
      <c r="H200" s="161"/>
      <c r="I200" s="161"/>
      <c r="J200" s="290"/>
      <c r="K200" s="290"/>
      <c r="L200" s="290"/>
      <c r="M200" s="290"/>
      <c r="N200" s="290"/>
      <c r="O200" s="290"/>
      <c r="P200" s="290"/>
      <c r="Q200" s="290"/>
      <c r="R200" s="290"/>
      <c r="S200" s="290"/>
      <c r="T200" s="290"/>
      <c r="U200" s="290"/>
      <c r="V200" s="291"/>
      <c r="W200" s="291"/>
      <c r="X200" s="291"/>
      <c r="Y200" s="219"/>
    </row>
    <row r="201" spans="2:25" ht="26.25" customHeight="1" x14ac:dyDescent="0.25">
      <c r="B201" s="167"/>
      <c r="C201" s="167"/>
      <c r="D201" s="167"/>
      <c r="E201" s="168" t="s">
        <v>496</v>
      </c>
      <c r="F201" s="169"/>
      <c r="G201" s="169"/>
      <c r="H201" s="169"/>
      <c r="I201" s="169"/>
      <c r="J201" s="292"/>
      <c r="K201" s="292"/>
      <c r="L201" s="292"/>
      <c r="M201" s="292"/>
      <c r="N201" s="292"/>
      <c r="O201" s="292"/>
      <c r="P201" s="292"/>
      <c r="Q201" s="292"/>
      <c r="R201" s="292"/>
      <c r="S201" s="292"/>
      <c r="T201" s="292"/>
      <c r="U201" s="292"/>
      <c r="V201" s="293"/>
      <c r="W201" s="293"/>
      <c r="X201" s="293"/>
      <c r="Y201" s="222"/>
    </row>
    <row r="202" spans="2:25" ht="26.25" customHeight="1" x14ac:dyDescent="0.25">
      <c r="B202" s="166"/>
      <c r="C202" s="166"/>
      <c r="D202" s="166"/>
      <c r="E202" s="154" t="s">
        <v>497</v>
      </c>
      <c r="F202" s="3"/>
      <c r="G202" s="3"/>
      <c r="H202" s="3"/>
      <c r="I202" s="3"/>
      <c r="J202" s="230"/>
      <c r="K202" s="230"/>
      <c r="L202" s="230"/>
      <c r="M202" s="230"/>
      <c r="N202" s="230"/>
      <c r="O202" s="230"/>
      <c r="P202" s="230"/>
      <c r="Q202" s="230"/>
      <c r="R202" s="230"/>
      <c r="S202" s="230"/>
      <c r="T202" s="230"/>
      <c r="U202" s="230"/>
      <c r="V202" s="231"/>
      <c r="W202" s="231"/>
      <c r="X202" s="231"/>
      <c r="Y202" s="216"/>
    </row>
    <row r="203" spans="2:25" ht="26.25" customHeight="1" thickBot="1" x14ac:dyDescent="0.3">
      <c r="B203" s="173"/>
      <c r="C203" s="173"/>
      <c r="D203" s="173"/>
      <c r="E203" s="174" t="s">
        <v>498</v>
      </c>
      <c r="F203" s="175"/>
      <c r="G203" s="175"/>
      <c r="H203" s="175"/>
      <c r="I203" s="175"/>
      <c r="J203" s="288"/>
      <c r="K203" s="288"/>
      <c r="L203" s="288"/>
      <c r="M203" s="288"/>
      <c r="N203" s="288"/>
      <c r="O203" s="288"/>
      <c r="P203" s="288"/>
      <c r="Q203" s="288"/>
      <c r="R203" s="288"/>
      <c r="S203" s="288"/>
      <c r="T203" s="288"/>
      <c r="U203" s="288"/>
      <c r="V203" s="289"/>
      <c r="W203" s="289"/>
      <c r="X203" s="289"/>
      <c r="Y203" s="212"/>
    </row>
    <row r="204" spans="2:25" ht="26.25" customHeight="1" x14ac:dyDescent="0.25">
      <c r="B204" s="165"/>
      <c r="C204" s="165"/>
      <c r="D204" s="165"/>
      <c r="E204" s="147" t="s">
        <v>499</v>
      </c>
      <c r="F204" s="148"/>
      <c r="G204" s="148"/>
      <c r="H204" s="148"/>
      <c r="I204" s="148"/>
      <c r="J204" s="228"/>
      <c r="K204" s="228"/>
      <c r="L204" s="228"/>
      <c r="M204" s="228"/>
      <c r="N204" s="228"/>
      <c r="O204" s="228"/>
      <c r="P204" s="228"/>
      <c r="Q204" s="228"/>
      <c r="R204" s="228"/>
      <c r="S204" s="228"/>
      <c r="T204" s="228"/>
      <c r="U204" s="228"/>
      <c r="V204" s="229"/>
      <c r="W204" s="229"/>
      <c r="X204" s="229"/>
      <c r="Y204" s="215"/>
    </row>
    <row r="205" spans="2:25" ht="26.25" customHeight="1" x14ac:dyDescent="0.25">
      <c r="B205" s="166"/>
      <c r="C205" s="166"/>
      <c r="D205" s="166"/>
      <c r="E205" s="154" t="s">
        <v>500</v>
      </c>
      <c r="F205" s="3"/>
      <c r="G205" s="3"/>
      <c r="H205" s="3"/>
      <c r="I205" s="3"/>
      <c r="J205" s="230"/>
      <c r="K205" s="230"/>
      <c r="L205" s="230"/>
      <c r="M205" s="230"/>
      <c r="N205" s="230"/>
      <c r="O205" s="230"/>
      <c r="P205" s="230"/>
      <c r="Q205" s="230"/>
      <c r="R205" s="230"/>
      <c r="S205" s="230"/>
      <c r="T205" s="230"/>
      <c r="U205" s="230"/>
      <c r="V205" s="231"/>
      <c r="W205" s="231"/>
      <c r="X205" s="231"/>
      <c r="Y205" s="216"/>
    </row>
    <row r="206" spans="2:25" ht="26.25" customHeight="1" thickBot="1" x14ac:dyDescent="0.3">
      <c r="B206" s="159"/>
      <c r="C206" s="159"/>
      <c r="D206" s="159"/>
      <c r="E206" s="160" t="s">
        <v>501</v>
      </c>
      <c r="F206" s="161"/>
      <c r="G206" s="161"/>
      <c r="H206" s="161"/>
      <c r="I206" s="161"/>
      <c r="J206" s="290"/>
      <c r="K206" s="290"/>
      <c r="L206" s="290"/>
      <c r="M206" s="290"/>
      <c r="N206" s="290"/>
      <c r="O206" s="290"/>
      <c r="P206" s="290"/>
      <c r="Q206" s="290"/>
      <c r="R206" s="290"/>
      <c r="S206" s="290"/>
      <c r="T206" s="290"/>
      <c r="U206" s="290"/>
      <c r="V206" s="291"/>
      <c r="W206" s="291"/>
      <c r="X206" s="291"/>
      <c r="Y206" s="219"/>
    </row>
    <row r="207" spans="2:25" ht="26.25" customHeight="1" x14ac:dyDescent="0.25">
      <c r="B207" s="167"/>
      <c r="C207" s="167"/>
      <c r="D207" s="167"/>
      <c r="E207" s="168" t="s">
        <v>502</v>
      </c>
      <c r="F207" s="169"/>
      <c r="G207" s="169"/>
      <c r="H207" s="169"/>
      <c r="I207" s="169"/>
      <c r="J207" s="248"/>
      <c r="K207" s="292"/>
      <c r="L207" s="292"/>
      <c r="M207" s="248"/>
      <c r="N207" s="292"/>
      <c r="O207" s="292"/>
      <c r="P207" s="292"/>
      <c r="Q207" s="292"/>
      <c r="R207" s="292"/>
      <c r="S207" s="292"/>
      <c r="T207" s="292"/>
      <c r="U207" s="292"/>
      <c r="V207" s="293"/>
      <c r="W207" s="293"/>
      <c r="X207" s="293"/>
      <c r="Y207" s="222"/>
    </row>
    <row r="208" spans="2:25" ht="26.25" customHeight="1" x14ac:dyDescent="0.25">
      <c r="B208" s="166"/>
      <c r="C208" s="166"/>
      <c r="D208" s="166"/>
      <c r="E208" s="154" t="s">
        <v>503</v>
      </c>
      <c r="F208" s="3"/>
      <c r="G208" s="3"/>
      <c r="H208" s="3"/>
      <c r="I208" s="3"/>
      <c r="J208" s="242"/>
      <c r="K208" s="230"/>
      <c r="L208" s="230"/>
      <c r="M208" s="242"/>
      <c r="N208" s="230"/>
      <c r="O208" s="230"/>
      <c r="P208" s="230"/>
      <c r="Q208" s="230"/>
      <c r="R208" s="230"/>
      <c r="S208" s="230"/>
      <c r="T208" s="230"/>
      <c r="U208" s="230"/>
      <c r="V208" s="231"/>
      <c r="W208" s="231"/>
      <c r="X208" s="231"/>
      <c r="Y208" s="216"/>
    </row>
    <row r="209" spans="2:25" ht="26.25" customHeight="1" thickBot="1" x14ac:dyDescent="0.3">
      <c r="B209" s="173"/>
      <c r="C209" s="173"/>
      <c r="D209" s="173"/>
      <c r="E209" s="174" t="s">
        <v>504</v>
      </c>
      <c r="F209" s="175"/>
      <c r="G209" s="175"/>
      <c r="H209" s="175"/>
      <c r="I209" s="175"/>
      <c r="J209" s="288"/>
      <c r="K209" s="288"/>
      <c r="L209" s="288"/>
      <c r="M209" s="288"/>
      <c r="N209" s="288"/>
      <c r="O209" s="288"/>
      <c r="P209" s="288"/>
      <c r="Q209" s="288"/>
      <c r="R209" s="288"/>
      <c r="S209" s="288"/>
      <c r="T209" s="288"/>
      <c r="U209" s="288"/>
      <c r="V209" s="289"/>
      <c r="W209" s="289"/>
      <c r="X209" s="289"/>
      <c r="Y209" s="212"/>
    </row>
    <row r="210" spans="2:25" ht="26.25" customHeight="1" x14ac:dyDescent="0.25">
      <c r="B210" s="165"/>
      <c r="C210" s="165"/>
      <c r="D210" s="165"/>
      <c r="E210" s="147" t="s">
        <v>505</v>
      </c>
      <c r="F210" s="148"/>
      <c r="G210" s="148"/>
      <c r="H210" s="148"/>
      <c r="I210" s="148"/>
      <c r="J210" s="149"/>
      <c r="K210" s="149"/>
      <c r="L210" s="149"/>
      <c r="M210" s="149"/>
      <c r="N210" s="149"/>
      <c r="O210" s="149"/>
      <c r="P210" s="149"/>
      <c r="Q210" s="149"/>
      <c r="R210" s="149"/>
      <c r="S210" s="149"/>
      <c r="T210" s="149"/>
      <c r="U210" s="149"/>
      <c r="V210" s="150"/>
      <c r="W210" s="150"/>
      <c r="X210" s="150"/>
      <c r="Y210" s="151"/>
    </row>
    <row r="211" spans="2:25" ht="26.25" customHeight="1" x14ac:dyDescent="0.25">
      <c r="B211" s="166"/>
      <c r="C211" s="166"/>
      <c r="D211" s="166"/>
      <c r="E211" s="154" t="s">
        <v>506</v>
      </c>
      <c r="F211" s="3"/>
      <c r="G211" s="3"/>
      <c r="H211" s="3"/>
      <c r="I211" s="3"/>
      <c r="J211" s="155"/>
      <c r="K211" s="155"/>
      <c r="L211" s="155"/>
      <c r="M211" s="155"/>
      <c r="N211" s="155"/>
      <c r="O211" s="155"/>
      <c r="P211" s="155"/>
      <c r="Q211" s="155"/>
      <c r="R211" s="155"/>
      <c r="S211" s="155"/>
      <c r="T211" s="155"/>
      <c r="U211" s="155"/>
      <c r="V211" s="156"/>
      <c r="W211" s="156"/>
      <c r="X211" s="156"/>
      <c r="Y211" s="157"/>
    </row>
    <row r="212" spans="2:25" ht="26.25" customHeight="1" thickBot="1" x14ac:dyDescent="0.3">
      <c r="B212" s="159"/>
      <c r="C212" s="159"/>
      <c r="D212" s="159"/>
      <c r="E212" s="160" t="s">
        <v>507</v>
      </c>
      <c r="F212" s="161"/>
      <c r="G212" s="161"/>
      <c r="H212" s="161"/>
      <c r="I212" s="161"/>
      <c r="J212" s="162"/>
      <c r="K212" s="162"/>
      <c r="L212" s="162"/>
      <c r="M212" s="162"/>
      <c r="N212" s="162"/>
      <c r="O212" s="162"/>
      <c r="P212" s="162"/>
      <c r="Q212" s="162"/>
      <c r="R212" s="162"/>
      <c r="S212" s="162"/>
      <c r="T212" s="162"/>
      <c r="U212" s="162"/>
      <c r="V212" s="163"/>
      <c r="W212" s="163"/>
      <c r="X212" s="163"/>
      <c r="Y212" s="164"/>
    </row>
    <row r="213" spans="2:25" ht="26.25" customHeight="1" x14ac:dyDescent="0.25">
      <c r="B213" s="167"/>
      <c r="C213" s="167"/>
      <c r="D213" s="167"/>
      <c r="E213" s="168" t="s">
        <v>508</v>
      </c>
      <c r="F213" s="169"/>
      <c r="G213" s="169"/>
      <c r="H213" s="169"/>
      <c r="I213" s="169"/>
      <c r="J213" s="170"/>
      <c r="K213" s="170"/>
      <c r="L213" s="170"/>
      <c r="M213" s="170"/>
      <c r="N213" s="170"/>
      <c r="O213" s="170"/>
      <c r="P213" s="170"/>
      <c r="Q213" s="170"/>
      <c r="R213" s="170"/>
      <c r="S213" s="170"/>
      <c r="T213" s="170"/>
      <c r="U213" s="170"/>
      <c r="V213" s="171"/>
      <c r="W213" s="171"/>
      <c r="X213" s="171"/>
      <c r="Y213" s="172"/>
    </row>
    <row r="214" spans="2:25" ht="26.25" customHeight="1" x14ac:dyDescent="0.25">
      <c r="B214" s="166"/>
      <c r="C214" s="166"/>
      <c r="D214" s="166"/>
      <c r="E214" s="154" t="s">
        <v>509</v>
      </c>
      <c r="F214" s="3"/>
      <c r="G214" s="3"/>
      <c r="H214" s="3"/>
      <c r="I214" s="3"/>
      <c r="J214" s="155"/>
      <c r="K214" s="155"/>
      <c r="L214" s="155"/>
      <c r="M214" s="155"/>
      <c r="N214" s="155"/>
      <c r="O214" s="155"/>
      <c r="P214" s="155"/>
      <c r="Q214" s="155"/>
      <c r="R214" s="155"/>
      <c r="S214" s="155"/>
      <c r="T214" s="155"/>
      <c r="U214" s="155"/>
      <c r="V214" s="156"/>
      <c r="W214" s="156"/>
      <c r="X214" s="156"/>
      <c r="Y214" s="157"/>
    </row>
    <row r="215" spans="2:25" ht="26.25" customHeight="1" thickBot="1" x14ac:dyDescent="0.3">
      <c r="B215" s="173"/>
      <c r="C215" s="173"/>
      <c r="D215" s="173"/>
      <c r="E215" s="174" t="s">
        <v>510</v>
      </c>
      <c r="F215" s="175"/>
      <c r="G215" s="175"/>
      <c r="H215" s="175"/>
      <c r="I215" s="175"/>
      <c r="J215" s="176"/>
      <c r="K215" s="176"/>
      <c r="L215" s="176"/>
      <c r="M215" s="176"/>
      <c r="N215" s="176"/>
      <c r="O215" s="176"/>
      <c r="P215" s="176"/>
      <c r="Q215" s="176"/>
      <c r="R215" s="176"/>
      <c r="S215" s="176"/>
      <c r="T215" s="176"/>
      <c r="U215" s="176"/>
      <c r="V215" s="177"/>
      <c r="W215" s="177"/>
      <c r="X215" s="177"/>
      <c r="Y215" s="178"/>
    </row>
    <row r="216" spans="2:25" ht="26.25" customHeight="1" x14ac:dyDescent="0.25">
      <c r="B216" s="165"/>
      <c r="C216" s="165"/>
      <c r="D216" s="165"/>
      <c r="E216" s="147" t="s">
        <v>511</v>
      </c>
      <c r="F216" s="148"/>
      <c r="G216" s="148"/>
      <c r="H216" s="148"/>
      <c r="I216" s="148"/>
      <c r="J216" s="149"/>
      <c r="K216" s="149"/>
      <c r="L216" s="149"/>
      <c r="M216" s="149"/>
      <c r="N216" s="149"/>
      <c r="O216" s="149"/>
      <c r="P216" s="149"/>
      <c r="Q216" s="149"/>
      <c r="R216" s="149"/>
      <c r="S216" s="149"/>
      <c r="T216" s="149"/>
      <c r="U216" s="149"/>
      <c r="V216" s="150"/>
      <c r="W216" s="150"/>
      <c r="X216" s="150"/>
      <c r="Y216" s="151"/>
    </row>
    <row r="217" spans="2:25" ht="26.25" customHeight="1" x14ac:dyDescent="0.25">
      <c r="B217" s="166"/>
      <c r="C217" s="166"/>
      <c r="D217" s="166"/>
      <c r="E217" s="154" t="s">
        <v>512</v>
      </c>
      <c r="F217" s="3"/>
      <c r="G217" s="3"/>
      <c r="H217" s="3"/>
      <c r="I217" s="3"/>
      <c r="J217" s="155"/>
      <c r="K217" s="155"/>
      <c r="L217" s="155"/>
      <c r="M217" s="155"/>
      <c r="N217" s="155"/>
      <c r="O217" s="155"/>
      <c r="P217" s="155"/>
      <c r="Q217" s="155"/>
      <c r="R217" s="155"/>
      <c r="S217" s="155"/>
      <c r="T217" s="155"/>
      <c r="U217" s="155"/>
      <c r="V217" s="156"/>
      <c r="W217" s="156"/>
      <c r="X217" s="156"/>
      <c r="Y217" s="157"/>
    </row>
    <row r="218" spans="2:25" ht="26.25" customHeight="1" thickBot="1" x14ac:dyDescent="0.3">
      <c r="B218" s="159"/>
      <c r="C218" s="159"/>
      <c r="D218" s="159"/>
      <c r="E218" s="160" t="s">
        <v>513</v>
      </c>
      <c r="F218" s="161"/>
      <c r="G218" s="161"/>
      <c r="H218" s="161"/>
      <c r="I218" s="161"/>
      <c r="J218" s="162"/>
      <c r="K218" s="162"/>
      <c r="L218" s="162"/>
      <c r="M218" s="162"/>
      <c r="N218" s="162"/>
      <c r="O218" s="162"/>
      <c r="P218" s="162"/>
      <c r="Q218" s="162"/>
      <c r="R218" s="162"/>
      <c r="S218" s="162"/>
      <c r="T218" s="162"/>
      <c r="U218" s="162"/>
      <c r="V218" s="163"/>
      <c r="W218" s="163"/>
      <c r="X218" s="163"/>
      <c r="Y218" s="164"/>
    </row>
    <row r="219" spans="2:25" ht="26.25" customHeight="1" x14ac:dyDescent="0.25">
      <c r="B219" s="167"/>
      <c r="C219" s="167"/>
      <c r="D219" s="167"/>
      <c r="E219" s="168" t="s">
        <v>514</v>
      </c>
      <c r="F219" s="169"/>
      <c r="G219" s="169"/>
      <c r="H219" s="169"/>
      <c r="I219" s="169"/>
      <c r="J219" s="170"/>
      <c r="K219" s="170"/>
      <c r="L219" s="170"/>
      <c r="M219" s="170"/>
      <c r="N219" s="170"/>
      <c r="O219" s="170"/>
      <c r="P219" s="170"/>
      <c r="Q219" s="170"/>
      <c r="R219" s="170"/>
      <c r="S219" s="170"/>
      <c r="T219" s="170"/>
      <c r="U219" s="170"/>
      <c r="V219" s="171"/>
      <c r="W219" s="171"/>
      <c r="X219" s="171"/>
      <c r="Y219" s="172"/>
    </row>
    <row r="220" spans="2:25" ht="26.25" customHeight="1" x14ac:dyDescent="0.25">
      <c r="B220" s="166"/>
      <c r="C220" s="166"/>
      <c r="D220" s="166"/>
      <c r="E220" s="154" t="s">
        <v>515</v>
      </c>
      <c r="F220" s="3"/>
      <c r="G220" s="3"/>
      <c r="H220" s="3"/>
      <c r="I220" s="3"/>
      <c r="J220" s="155"/>
      <c r="K220" s="155"/>
      <c r="L220" s="155"/>
      <c r="M220" s="155"/>
      <c r="N220" s="155"/>
      <c r="O220" s="155"/>
      <c r="P220" s="155"/>
      <c r="Q220" s="155"/>
      <c r="R220" s="155"/>
      <c r="S220" s="155"/>
      <c r="T220" s="155"/>
      <c r="U220" s="155"/>
      <c r="V220" s="156"/>
      <c r="W220" s="156"/>
      <c r="X220" s="156"/>
      <c r="Y220" s="157"/>
    </row>
    <row r="221" spans="2:25" ht="26.25" customHeight="1" thickBot="1" x14ac:dyDescent="0.3">
      <c r="B221" s="173"/>
      <c r="C221" s="173"/>
      <c r="D221" s="173"/>
      <c r="E221" s="174" t="s">
        <v>516</v>
      </c>
      <c r="F221" s="175"/>
      <c r="G221" s="175"/>
      <c r="H221" s="175"/>
      <c r="I221" s="175"/>
      <c r="J221" s="176"/>
      <c r="K221" s="176"/>
      <c r="L221" s="176"/>
      <c r="M221" s="176"/>
      <c r="N221" s="176"/>
      <c r="O221" s="176"/>
      <c r="P221" s="176"/>
      <c r="Q221" s="176"/>
      <c r="R221" s="176"/>
      <c r="S221" s="176"/>
      <c r="T221" s="176"/>
      <c r="U221" s="176"/>
      <c r="V221" s="177"/>
      <c r="W221" s="177"/>
      <c r="X221" s="177"/>
      <c r="Y221" s="178"/>
    </row>
    <row r="222" spans="2:25" ht="26.25" customHeight="1" x14ac:dyDescent="0.25">
      <c r="B222" s="165"/>
      <c r="C222" s="165"/>
      <c r="D222" s="165"/>
      <c r="E222" s="147" t="s">
        <v>517</v>
      </c>
      <c r="F222" s="148"/>
      <c r="G222" s="148"/>
      <c r="H222" s="148"/>
      <c r="I222" s="148"/>
      <c r="J222" s="149"/>
      <c r="K222" s="149"/>
      <c r="L222" s="149"/>
      <c r="M222" s="149"/>
      <c r="N222" s="149"/>
      <c r="O222" s="149"/>
      <c r="P222" s="149"/>
      <c r="Q222" s="149"/>
      <c r="R222" s="149"/>
      <c r="S222" s="149"/>
      <c r="T222" s="149"/>
      <c r="U222" s="149"/>
      <c r="V222" s="150"/>
      <c r="W222" s="150"/>
      <c r="X222" s="150"/>
      <c r="Y222" s="151"/>
    </row>
    <row r="223" spans="2:25" ht="26.25" customHeight="1" x14ac:dyDescent="0.25">
      <c r="B223" s="166"/>
      <c r="C223" s="166"/>
      <c r="D223" s="166"/>
      <c r="E223" s="154" t="s">
        <v>518</v>
      </c>
      <c r="F223" s="3"/>
      <c r="G223" s="3"/>
      <c r="H223" s="3"/>
      <c r="I223" s="3"/>
      <c r="J223" s="155"/>
      <c r="K223" s="155"/>
      <c r="L223" s="155"/>
      <c r="M223" s="155"/>
      <c r="N223" s="155"/>
      <c r="O223" s="155"/>
      <c r="P223" s="155"/>
      <c r="Q223" s="155"/>
      <c r="R223" s="155"/>
      <c r="S223" s="155"/>
      <c r="T223" s="155"/>
      <c r="U223" s="155"/>
      <c r="V223" s="156"/>
      <c r="W223" s="156"/>
      <c r="X223" s="156"/>
      <c r="Y223" s="157"/>
    </row>
    <row r="224" spans="2:25" ht="26.25" customHeight="1" thickBot="1" x14ac:dyDescent="0.3">
      <c r="B224" s="159"/>
      <c r="C224" s="159"/>
      <c r="D224" s="159"/>
      <c r="E224" s="160" t="s">
        <v>519</v>
      </c>
      <c r="F224" s="161"/>
      <c r="G224" s="161"/>
      <c r="H224" s="161"/>
      <c r="I224" s="161"/>
      <c r="J224" s="162"/>
      <c r="K224" s="162"/>
      <c r="L224" s="162"/>
      <c r="M224" s="162"/>
      <c r="N224" s="162"/>
      <c r="O224" s="162"/>
      <c r="P224" s="162"/>
      <c r="Q224" s="162"/>
      <c r="R224" s="162"/>
      <c r="S224" s="162"/>
      <c r="T224" s="162"/>
      <c r="U224" s="162"/>
      <c r="V224" s="163"/>
      <c r="W224" s="163"/>
      <c r="X224" s="163"/>
      <c r="Y224" s="164"/>
    </row>
    <row r="225" spans="2:25" ht="26.25" customHeight="1" x14ac:dyDescent="0.25">
      <c r="B225" s="167"/>
      <c r="C225" s="167"/>
      <c r="D225" s="167"/>
      <c r="E225" s="168" t="s">
        <v>520</v>
      </c>
      <c r="F225" s="169"/>
      <c r="G225" s="169"/>
      <c r="H225" s="169"/>
      <c r="I225" s="169"/>
      <c r="J225" s="170"/>
      <c r="K225" s="170"/>
      <c r="L225" s="170"/>
      <c r="M225" s="170"/>
      <c r="N225" s="170"/>
      <c r="O225" s="170"/>
      <c r="P225" s="170"/>
      <c r="Q225" s="170"/>
      <c r="R225" s="170"/>
      <c r="S225" s="170"/>
      <c r="T225" s="170"/>
      <c r="U225" s="170"/>
      <c r="V225" s="171"/>
      <c r="W225" s="171"/>
      <c r="X225" s="171"/>
      <c r="Y225" s="172"/>
    </row>
    <row r="226" spans="2:25" ht="26.25" customHeight="1" x14ac:dyDescent="0.25">
      <c r="B226" s="166"/>
      <c r="C226" s="166"/>
      <c r="D226" s="166"/>
      <c r="E226" s="154" t="s">
        <v>521</v>
      </c>
      <c r="F226" s="3"/>
      <c r="G226" s="3"/>
      <c r="H226" s="3"/>
      <c r="I226" s="3"/>
      <c r="J226" s="155"/>
      <c r="K226" s="155"/>
      <c r="L226" s="155"/>
      <c r="M226" s="155"/>
      <c r="N226" s="155"/>
      <c r="O226" s="155"/>
      <c r="P226" s="155"/>
      <c r="Q226" s="155"/>
      <c r="R226" s="155"/>
      <c r="S226" s="155"/>
      <c r="T226" s="155"/>
      <c r="U226" s="155"/>
      <c r="V226" s="156"/>
      <c r="W226" s="156"/>
      <c r="X226" s="156"/>
      <c r="Y226" s="157"/>
    </row>
    <row r="227" spans="2:25" ht="26.25" customHeight="1" thickBot="1" x14ac:dyDescent="0.3">
      <c r="B227" s="173"/>
      <c r="C227" s="173"/>
      <c r="D227" s="173"/>
      <c r="E227" s="174" t="s">
        <v>522</v>
      </c>
      <c r="F227" s="175"/>
      <c r="G227" s="175"/>
      <c r="H227" s="175"/>
      <c r="I227" s="175"/>
      <c r="J227" s="176"/>
      <c r="K227" s="176"/>
      <c r="L227" s="176"/>
      <c r="M227" s="176"/>
      <c r="N227" s="176"/>
      <c r="O227" s="176"/>
      <c r="P227" s="176"/>
      <c r="Q227" s="176"/>
      <c r="R227" s="176"/>
      <c r="S227" s="176"/>
      <c r="T227" s="176"/>
      <c r="U227" s="176"/>
      <c r="V227" s="177"/>
      <c r="W227" s="177"/>
      <c r="X227" s="177"/>
      <c r="Y227" s="178"/>
    </row>
    <row r="228" spans="2:25" ht="26.25" customHeight="1" x14ac:dyDescent="0.25">
      <c r="B228" s="165"/>
      <c r="C228" s="165"/>
      <c r="D228" s="165"/>
      <c r="E228" s="147" t="s">
        <v>523</v>
      </c>
      <c r="F228" s="148"/>
      <c r="G228" s="148"/>
      <c r="H228" s="148"/>
      <c r="I228" s="148"/>
      <c r="J228" s="149"/>
      <c r="K228" s="149"/>
      <c r="L228" s="149"/>
      <c r="M228" s="149"/>
      <c r="N228" s="149"/>
      <c r="O228" s="149"/>
      <c r="P228" s="149"/>
      <c r="Q228" s="149"/>
      <c r="R228" s="149"/>
      <c r="S228" s="149"/>
      <c r="T228" s="149"/>
      <c r="U228" s="149"/>
      <c r="V228" s="150"/>
      <c r="W228" s="150"/>
      <c r="X228" s="150"/>
      <c r="Y228" s="151"/>
    </row>
    <row r="229" spans="2:25" ht="26.25" customHeight="1" x14ac:dyDescent="0.25">
      <c r="B229" s="166"/>
      <c r="C229" s="166"/>
      <c r="D229" s="166"/>
      <c r="E229" s="154" t="s">
        <v>524</v>
      </c>
      <c r="F229" s="3"/>
      <c r="G229" s="3"/>
      <c r="H229" s="3"/>
      <c r="I229" s="3"/>
      <c r="J229" s="155"/>
      <c r="K229" s="155"/>
      <c r="L229" s="155"/>
      <c r="M229" s="155"/>
      <c r="N229" s="155"/>
      <c r="O229" s="155"/>
      <c r="P229" s="155"/>
      <c r="Q229" s="155"/>
      <c r="R229" s="155"/>
      <c r="S229" s="155"/>
      <c r="T229" s="155"/>
      <c r="U229" s="155"/>
      <c r="V229" s="156"/>
      <c r="W229" s="156"/>
      <c r="X229" s="156"/>
      <c r="Y229" s="157"/>
    </row>
    <row r="230" spans="2:25" ht="26.25" customHeight="1" thickBot="1" x14ac:dyDescent="0.3">
      <c r="B230" s="159"/>
      <c r="C230" s="159"/>
      <c r="D230" s="159"/>
      <c r="E230" s="160" t="s">
        <v>525</v>
      </c>
      <c r="F230" s="161"/>
      <c r="G230" s="161"/>
      <c r="H230" s="161"/>
      <c r="I230" s="161"/>
      <c r="J230" s="162"/>
      <c r="K230" s="162"/>
      <c r="L230" s="162"/>
      <c r="M230" s="162"/>
      <c r="N230" s="162"/>
      <c r="O230" s="162"/>
      <c r="P230" s="162"/>
      <c r="Q230" s="162"/>
      <c r="R230" s="162"/>
      <c r="S230" s="162"/>
      <c r="T230" s="162"/>
      <c r="U230" s="162"/>
      <c r="V230" s="163"/>
      <c r="W230" s="163"/>
      <c r="X230" s="163"/>
      <c r="Y230" s="164"/>
    </row>
    <row r="231" spans="2:25" ht="26.25" customHeight="1" x14ac:dyDescent="0.25">
      <c r="B231" s="167"/>
      <c r="C231" s="167"/>
      <c r="D231" s="167"/>
      <c r="E231" s="168" t="s">
        <v>526</v>
      </c>
      <c r="F231" s="169"/>
      <c r="G231" s="169"/>
      <c r="H231" s="169"/>
      <c r="I231" s="169"/>
      <c r="J231" s="170"/>
      <c r="K231" s="170"/>
      <c r="L231" s="170"/>
      <c r="M231" s="170"/>
      <c r="N231" s="170"/>
      <c r="O231" s="170"/>
      <c r="P231" s="170"/>
      <c r="Q231" s="170"/>
      <c r="R231" s="170"/>
      <c r="S231" s="170"/>
      <c r="T231" s="170"/>
      <c r="U231" s="170"/>
      <c r="V231" s="171"/>
      <c r="W231" s="171"/>
      <c r="X231" s="171"/>
      <c r="Y231" s="172"/>
    </row>
    <row r="232" spans="2:25" ht="26.25" customHeight="1" x14ac:dyDescent="0.25">
      <c r="B232" s="166"/>
      <c r="C232" s="166"/>
      <c r="D232" s="166"/>
      <c r="E232" s="154" t="s">
        <v>527</v>
      </c>
      <c r="F232" s="3"/>
      <c r="G232" s="3"/>
      <c r="H232" s="3"/>
      <c r="I232" s="3"/>
      <c r="J232" s="155"/>
      <c r="K232" s="155"/>
      <c r="L232" s="155"/>
      <c r="M232" s="155"/>
      <c r="N232" s="155"/>
      <c r="O232" s="155"/>
      <c r="P232" s="155"/>
      <c r="Q232" s="155"/>
      <c r="R232" s="155"/>
      <c r="S232" s="155"/>
      <c r="T232" s="155"/>
      <c r="U232" s="155"/>
      <c r="V232" s="156"/>
      <c r="W232" s="156"/>
      <c r="X232" s="156"/>
      <c r="Y232" s="157"/>
    </row>
    <row r="233" spans="2:25" ht="26.25" customHeight="1" thickBot="1" x14ac:dyDescent="0.3">
      <c r="B233" s="173"/>
      <c r="C233" s="173"/>
      <c r="D233" s="173"/>
      <c r="E233" s="174" t="s">
        <v>528</v>
      </c>
      <c r="F233" s="175"/>
      <c r="G233" s="175"/>
      <c r="H233" s="175"/>
      <c r="I233" s="175"/>
      <c r="J233" s="176"/>
      <c r="K233" s="176"/>
      <c r="L233" s="176"/>
      <c r="M233" s="176"/>
      <c r="N233" s="176"/>
      <c r="O233" s="176"/>
      <c r="P233" s="176"/>
      <c r="Q233" s="176"/>
      <c r="R233" s="176"/>
      <c r="S233" s="176"/>
      <c r="T233" s="176"/>
      <c r="U233" s="176"/>
      <c r="V233" s="177"/>
      <c r="W233" s="177"/>
      <c r="X233" s="177"/>
      <c r="Y233" s="178"/>
    </row>
    <row r="234" spans="2:25" ht="26.25" customHeight="1" x14ac:dyDescent="0.25">
      <c r="B234" s="165"/>
      <c r="C234" s="165"/>
      <c r="D234" s="165"/>
      <c r="E234" s="147" t="s">
        <v>529</v>
      </c>
      <c r="F234" s="148"/>
      <c r="G234" s="148"/>
      <c r="H234" s="148"/>
      <c r="I234" s="148"/>
      <c r="J234" s="149"/>
      <c r="K234" s="149"/>
      <c r="L234" s="149"/>
      <c r="M234" s="149"/>
      <c r="N234" s="149"/>
      <c r="O234" s="149"/>
      <c r="P234" s="149"/>
      <c r="Q234" s="149"/>
      <c r="R234" s="149"/>
      <c r="S234" s="149"/>
      <c r="T234" s="149"/>
      <c r="U234" s="149"/>
      <c r="V234" s="150"/>
      <c r="W234" s="150"/>
      <c r="X234" s="150"/>
      <c r="Y234" s="151"/>
    </row>
    <row r="235" spans="2:25" ht="26.25" customHeight="1" x14ac:dyDescent="0.25">
      <c r="B235" s="166"/>
      <c r="C235" s="166"/>
      <c r="D235" s="166"/>
      <c r="E235" s="154" t="s">
        <v>530</v>
      </c>
      <c r="F235" s="3"/>
      <c r="G235" s="3"/>
      <c r="H235" s="3"/>
      <c r="I235" s="3"/>
      <c r="J235" s="155"/>
      <c r="K235" s="155"/>
      <c r="L235" s="155"/>
      <c r="M235" s="155"/>
      <c r="N235" s="155"/>
      <c r="O235" s="155"/>
      <c r="P235" s="155"/>
      <c r="Q235" s="155"/>
      <c r="R235" s="155"/>
      <c r="S235" s="155"/>
      <c r="T235" s="155"/>
      <c r="U235" s="155"/>
      <c r="V235" s="156"/>
      <c r="W235" s="156"/>
      <c r="X235" s="156"/>
      <c r="Y235" s="157"/>
    </row>
    <row r="236" spans="2:25" ht="26.25" customHeight="1" thickBot="1" x14ac:dyDescent="0.3">
      <c r="B236" s="159"/>
      <c r="C236" s="159"/>
      <c r="D236" s="159"/>
      <c r="E236" s="160" t="s">
        <v>531</v>
      </c>
      <c r="F236" s="161"/>
      <c r="G236" s="161"/>
      <c r="H236" s="161"/>
      <c r="I236" s="161"/>
      <c r="J236" s="162"/>
      <c r="K236" s="162"/>
      <c r="L236" s="162"/>
      <c r="M236" s="162"/>
      <c r="N236" s="162"/>
      <c r="O236" s="162"/>
      <c r="P236" s="162"/>
      <c r="Q236" s="162"/>
      <c r="R236" s="162"/>
      <c r="S236" s="162"/>
      <c r="T236" s="162"/>
      <c r="U236" s="162"/>
      <c r="V236" s="163"/>
      <c r="W236" s="163"/>
      <c r="X236" s="163"/>
      <c r="Y236" s="164"/>
    </row>
    <row r="237" spans="2:25" ht="26.25" customHeight="1" x14ac:dyDescent="0.25">
      <c r="B237" s="167"/>
      <c r="C237" s="167"/>
      <c r="D237" s="167"/>
      <c r="E237" s="168" t="s">
        <v>532</v>
      </c>
      <c r="F237" s="169"/>
      <c r="G237" s="169"/>
      <c r="H237" s="169"/>
      <c r="I237" s="169"/>
      <c r="J237" s="170"/>
      <c r="K237" s="170"/>
      <c r="L237" s="170"/>
      <c r="M237" s="170"/>
      <c r="N237" s="170"/>
      <c r="O237" s="170"/>
      <c r="P237" s="170"/>
      <c r="Q237" s="170"/>
      <c r="R237" s="170"/>
      <c r="S237" s="170"/>
      <c r="T237" s="170"/>
      <c r="U237" s="170"/>
      <c r="V237" s="171"/>
      <c r="W237" s="171"/>
      <c r="X237" s="171"/>
      <c r="Y237" s="172"/>
    </row>
    <row r="238" spans="2:25" ht="26.25" customHeight="1" x14ac:dyDescent="0.25">
      <c r="B238" s="166"/>
      <c r="C238" s="166"/>
      <c r="D238" s="166"/>
      <c r="E238" s="154" t="s">
        <v>533</v>
      </c>
      <c r="F238" s="3"/>
      <c r="G238" s="3"/>
      <c r="H238" s="3"/>
      <c r="I238" s="3"/>
      <c r="J238" s="155"/>
      <c r="K238" s="155"/>
      <c r="L238" s="155"/>
      <c r="M238" s="155"/>
      <c r="N238" s="155"/>
      <c r="O238" s="155"/>
      <c r="P238" s="155"/>
      <c r="Q238" s="155"/>
      <c r="R238" s="155"/>
      <c r="S238" s="155"/>
      <c r="T238" s="155"/>
      <c r="U238" s="155"/>
      <c r="V238" s="156"/>
      <c r="W238" s="156"/>
      <c r="X238" s="156"/>
      <c r="Y238" s="157"/>
    </row>
    <row r="239" spans="2:25" ht="26.25" customHeight="1" thickBot="1" x14ac:dyDescent="0.3">
      <c r="B239" s="159"/>
      <c r="C239" s="159"/>
      <c r="D239" s="159"/>
      <c r="E239" s="154" t="s">
        <v>534</v>
      </c>
      <c r="F239" s="161"/>
      <c r="G239" s="161"/>
      <c r="H239" s="161"/>
      <c r="I239" s="161"/>
      <c r="J239" s="162"/>
      <c r="K239" s="162"/>
      <c r="L239" s="162"/>
      <c r="M239" s="162"/>
      <c r="N239" s="162"/>
      <c r="O239" s="162"/>
      <c r="P239" s="162"/>
      <c r="Q239" s="162"/>
      <c r="R239" s="162"/>
      <c r="S239" s="162"/>
      <c r="T239" s="162"/>
      <c r="U239" s="162"/>
      <c r="V239" s="163"/>
      <c r="W239" s="163"/>
      <c r="X239" s="163"/>
      <c r="Y239" s="164"/>
    </row>
    <row r="240" spans="2:25" x14ac:dyDescent="0.25">
      <c r="B240" s="31"/>
      <c r="C240" s="31"/>
      <c r="D240" s="31"/>
      <c r="E240" s="31"/>
      <c r="F240" s="31"/>
      <c r="G240" s="31"/>
      <c r="H240" s="31"/>
      <c r="I240" s="31"/>
      <c r="J240" s="31"/>
      <c r="K240" s="31"/>
      <c r="L240" s="31"/>
      <c r="M240" s="31"/>
      <c r="N240" s="31"/>
      <c r="O240" s="31"/>
      <c r="P240" s="31"/>
      <c r="Q240" s="31"/>
      <c r="R240" s="31"/>
      <c r="S240" s="31"/>
      <c r="T240" s="31"/>
      <c r="U240" s="31"/>
      <c r="V240" s="31"/>
      <c r="W240" s="31"/>
      <c r="X240" s="31"/>
      <c r="Y240" s="30"/>
    </row>
    <row r="241" spans="2:25" x14ac:dyDescent="0.25">
      <c r="B241" s="31"/>
      <c r="C241" s="31"/>
      <c r="D241" s="31"/>
      <c r="E241" s="31"/>
      <c r="F241" s="31"/>
      <c r="G241" s="31"/>
      <c r="H241" s="31"/>
      <c r="I241" s="31"/>
      <c r="J241" s="31"/>
      <c r="K241" s="31"/>
      <c r="L241" s="31"/>
      <c r="M241" s="31"/>
      <c r="N241" s="31"/>
      <c r="O241" s="31"/>
      <c r="P241" s="31"/>
      <c r="Q241" s="31"/>
      <c r="R241" s="31"/>
      <c r="S241" s="31"/>
      <c r="T241" s="31"/>
      <c r="U241" s="31"/>
      <c r="V241" s="31"/>
      <c r="W241" s="31"/>
      <c r="X241" s="31"/>
      <c r="Y241" s="30"/>
    </row>
    <row r="242" spans="2:25" x14ac:dyDescent="0.25">
      <c r="B242" s="31"/>
      <c r="C242" s="31"/>
      <c r="D242" s="31"/>
      <c r="E242" s="31"/>
      <c r="F242" s="31"/>
      <c r="G242" s="31"/>
      <c r="H242" s="31"/>
      <c r="I242" s="31"/>
      <c r="J242" s="31"/>
      <c r="K242" s="31"/>
      <c r="L242" s="31"/>
      <c r="M242" s="31"/>
      <c r="N242" s="31"/>
      <c r="O242" s="31"/>
      <c r="P242" s="31"/>
      <c r="Q242" s="31"/>
      <c r="R242" s="31"/>
      <c r="S242" s="31"/>
      <c r="T242" s="31"/>
      <c r="U242" s="31"/>
      <c r="V242" s="31"/>
      <c r="W242" s="31"/>
      <c r="X242" s="31"/>
      <c r="Y242" s="30"/>
    </row>
    <row r="243" spans="2:25" x14ac:dyDescent="0.25">
      <c r="B243" s="31"/>
      <c r="C243" s="31"/>
      <c r="D243" s="31"/>
      <c r="E243" s="31"/>
      <c r="F243" s="31"/>
      <c r="G243" s="31"/>
      <c r="H243" s="31"/>
      <c r="I243" s="31"/>
      <c r="J243" s="31"/>
      <c r="K243" s="31"/>
      <c r="L243" s="31"/>
      <c r="M243" s="31"/>
      <c r="N243" s="31"/>
      <c r="O243" s="31"/>
      <c r="P243" s="31"/>
      <c r="Q243" s="31"/>
      <c r="R243" s="31"/>
      <c r="S243" s="31"/>
      <c r="T243" s="31"/>
      <c r="U243" s="31"/>
      <c r="V243" s="31"/>
      <c r="W243" s="31"/>
      <c r="X243" s="31"/>
      <c r="Y243" s="30"/>
    </row>
    <row r="244" spans="2:25" x14ac:dyDescent="0.25">
      <c r="B244" s="31"/>
      <c r="C244" s="31"/>
      <c r="D244" s="31"/>
      <c r="E244" s="31"/>
      <c r="F244" s="31"/>
      <c r="G244" s="31"/>
      <c r="H244" s="31"/>
      <c r="I244" s="31"/>
      <c r="J244" s="31"/>
      <c r="K244" s="31"/>
      <c r="L244" s="31"/>
      <c r="M244" s="31"/>
      <c r="N244" s="31"/>
      <c r="O244" s="31"/>
      <c r="P244" s="31"/>
      <c r="Q244" s="31"/>
      <c r="R244" s="31"/>
      <c r="S244" s="31"/>
      <c r="T244" s="31"/>
      <c r="U244" s="31"/>
      <c r="V244" s="31"/>
      <c r="W244" s="31"/>
      <c r="X244" s="31"/>
      <c r="Y244" s="30"/>
    </row>
    <row r="245" spans="2:25" x14ac:dyDescent="0.25">
      <c r="B245" s="31"/>
      <c r="C245" s="31"/>
      <c r="D245" s="31"/>
      <c r="E245" s="31"/>
      <c r="F245" s="31"/>
      <c r="G245" s="31"/>
      <c r="H245" s="31"/>
      <c r="I245" s="31"/>
      <c r="J245" s="31"/>
      <c r="K245" s="31"/>
      <c r="L245" s="31"/>
      <c r="M245" s="31"/>
      <c r="N245" s="31"/>
      <c r="O245" s="31"/>
      <c r="P245" s="31"/>
      <c r="Q245" s="31"/>
      <c r="R245" s="31"/>
      <c r="S245" s="31"/>
      <c r="T245" s="31"/>
      <c r="U245" s="31"/>
      <c r="V245" s="31"/>
      <c r="W245" s="31"/>
      <c r="X245" s="31"/>
      <c r="Y245" s="30"/>
    </row>
    <row r="246" spans="2:25" x14ac:dyDescent="0.25">
      <c r="B246" s="31"/>
      <c r="C246" s="31"/>
      <c r="D246" s="31"/>
      <c r="E246" s="31"/>
      <c r="F246" s="31"/>
      <c r="G246" s="31"/>
      <c r="H246" s="31"/>
      <c r="I246" s="31"/>
      <c r="J246" s="31"/>
      <c r="K246" s="31"/>
      <c r="L246" s="31"/>
      <c r="M246" s="31"/>
      <c r="N246" s="31"/>
      <c r="O246" s="31"/>
      <c r="P246" s="31"/>
      <c r="Q246" s="31"/>
      <c r="R246" s="31"/>
      <c r="S246" s="31"/>
      <c r="T246" s="31"/>
      <c r="U246" s="31"/>
      <c r="V246" s="31"/>
      <c r="W246" s="31"/>
      <c r="X246" s="31"/>
      <c r="Y246" s="30"/>
    </row>
    <row r="247" spans="2:25" x14ac:dyDescent="0.25">
      <c r="B247" s="31"/>
      <c r="C247" s="31"/>
      <c r="D247" s="31"/>
      <c r="E247" s="31"/>
      <c r="F247" s="31"/>
      <c r="G247" s="31"/>
      <c r="H247" s="31"/>
      <c r="I247" s="31"/>
      <c r="J247" s="31"/>
      <c r="K247" s="31"/>
      <c r="L247" s="31"/>
      <c r="M247" s="31"/>
      <c r="N247" s="31"/>
      <c r="O247" s="31"/>
      <c r="P247" s="31"/>
      <c r="Q247" s="31"/>
      <c r="R247" s="31"/>
      <c r="S247" s="31"/>
      <c r="T247" s="31"/>
      <c r="U247" s="31"/>
      <c r="V247" s="31"/>
      <c r="W247" s="31"/>
      <c r="X247" s="31"/>
      <c r="Y247" s="30"/>
    </row>
    <row r="248" spans="2:25" ht="15.75" thickBot="1" x14ac:dyDescent="0.3">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8"/>
    </row>
  </sheetData>
  <mergeCells count="21">
    <mergeCell ref="G7:G8"/>
    <mergeCell ref="B2:C4"/>
    <mergeCell ref="E2:W2"/>
    <mergeCell ref="E3:W3"/>
    <mergeCell ref="E4:W4"/>
    <mergeCell ref="B5:Y5"/>
    <mergeCell ref="B6:D6"/>
    <mergeCell ref="E6:I6"/>
    <mergeCell ref="J6:Y6"/>
    <mergeCell ref="B7:B8"/>
    <mergeCell ref="C7:C8"/>
    <mergeCell ref="D7:D8"/>
    <mergeCell ref="E7:E8"/>
    <mergeCell ref="F7:F8"/>
    <mergeCell ref="Y7:Y8"/>
    <mergeCell ref="H7:H8"/>
    <mergeCell ref="I7:I8"/>
    <mergeCell ref="J7:J8"/>
    <mergeCell ref="K7:V7"/>
    <mergeCell ref="W7:W8"/>
    <mergeCell ref="X7:X8"/>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'C:\Users\Julio B\Desktop\[DEST-F-001 MAPA DE RIESGOS DE GESTIÓN.xlsx]0 - CRITERIOS'!#REF!</xm:f>
          </x14:formula1>
          <xm:sqref>H10:I19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Q67"/>
  <sheetViews>
    <sheetView zoomScale="50" zoomScaleNormal="50" workbookViewId="0">
      <selection activeCell="E11" sqref="E11:P11"/>
    </sheetView>
  </sheetViews>
  <sheetFormatPr baseColWidth="10" defaultColWidth="11.42578125" defaultRowHeight="15.75" x14ac:dyDescent="0.25"/>
  <cols>
    <col min="1" max="1" width="3.28515625" style="294" customWidth="1"/>
    <col min="2" max="2" width="9.85546875" style="294" customWidth="1"/>
    <col min="3" max="3" width="12.42578125" style="294" customWidth="1"/>
    <col min="4" max="4" width="9.5703125" style="294" customWidth="1"/>
    <col min="5" max="5" width="11.7109375" style="294" customWidth="1"/>
    <col min="6" max="6" width="8.85546875" style="294" customWidth="1"/>
    <col min="7" max="7" width="11.7109375" style="294" customWidth="1"/>
    <col min="8" max="8" width="12.7109375" style="294" customWidth="1"/>
    <col min="9" max="9" width="13.140625" style="294" customWidth="1"/>
    <col min="10" max="10" width="13.7109375" style="294" customWidth="1"/>
    <col min="11" max="11" width="13.85546875" style="294" customWidth="1"/>
    <col min="12" max="12" width="13.28515625" style="294" customWidth="1"/>
    <col min="13" max="13" width="8.85546875" style="294" customWidth="1"/>
    <col min="14" max="14" width="9.42578125" style="294" customWidth="1"/>
    <col min="15" max="15" width="10.28515625" style="294" customWidth="1"/>
    <col min="16" max="16" width="9.42578125" style="294" customWidth="1"/>
    <col min="17" max="16384" width="11.42578125" style="294"/>
  </cols>
  <sheetData>
    <row r="1" spans="2:17" ht="14.25" customHeight="1" x14ac:dyDescent="0.25"/>
    <row r="2" spans="2:17" ht="21.75" customHeight="1" x14ac:dyDescent="0.25">
      <c r="B2" s="945"/>
      <c r="C2" s="946"/>
      <c r="D2" s="947"/>
      <c r="E2" s="935" t="s">
        <v>535</v>
      </c>
      <c r="F2" s="936"/>
      <c r="G2" s="929" t="s">
        <v>269</v>
      </c>
      <c r="H2" s="930"/>
      <c r="I2" s="930"/>
      <c r="J2" s="930"/>
      <c r="K2" s="930"/>
      <c r="L2" s="931"/>
      <c r="M2" s="935" t="s">
        <v>536</v>
      </c>
      <c r="N2" s="936"/>
      <c r="O2" s="929" t="s">
        <v>270</v>
      </c>
      <c r="P2" s="930"/>
    </row>
    <row r="3" spans="2:17" ht="21.75" customHeight="1" x14ac:dyDescent="0.25">
      <c r="B3" s="948"/>
      <c r="C3" s="949"/>
      <c r="D3" s="950"/>
      <c r="E3" s="954"/>
      <c r="F3" s="955"/>
      <c r="G3" s="932"/>
      <c r="H3" s="933"/>
      <c r="I3" s="933"/>
      <c r="J3" s="933"/>
      <c r="K3" s="933"/>
      <c r="L3" s="934"/>
      <c r="M3" s="937"/>
      <c r="N3" s="938"/>
      <c r="O3" s="932"/>
      <c r="P3" s="933"/>
    </row>
    <row r="4" spans="2:17" ht="15.75" customHeight="1" x14ac:dyDescent="0.25">
      <c r="B4" s="948"/>
      <c r="C4" s="949"/>
      <c r="D4" s="950"/>
      <c r="E4" s="935" t="s">
        <v>537</v>
      </c>
      <c r="F4" s="936"/>
      <c r="G4" s="929" t="s">
        <v>267</v>
      </c>
      <c r="H4" s="930"/>
      <c r="I4" s="930"/>
      <c r="J4" s="930"/>
      <c r="K4" s="930"/>
      <c r="L4" s="931"/>
      <c r="M4" s="935" t="s">
        <v>296</v>
      </c>
      <c r="N4" s="936"/>
      <c r="O4" s="956"/>
      <c r="P4" s="957"/>
    </row>
    <row r="5" spans="2:17" ht="16.5" customHeight="1" x14ac:dyDescent="0.25">
      <c r="B5" s="948"/>
      <c r="C5" s="949"/>
      <c r="D5" s="950"/>
      <c r="E5" s="954"/>
      <c r="F5" s="955"/>
      <c r="G5" s="932"/>
      <c r="H5" s="933"/>
      <c r="I5" s="933"/>
      <c r="J5" s="933"/>
      <c r="K5" s="933"/>
      <c r="L5" s="934"/>
      <c r="M5" s="937"/>
      <c r="N5" s="938"/>
      <c r="O5" s="958"/>
      <c r="P5" s="959"/>
    </row>
    <row r="6" spans="2:17" ht="21.75" customHeight="1" x14ac:dyDescent="0.25">
      <c r="B6" s="948"/>
      <c r="C6" s="949"/>
      <c r="D6" s="950"/>
      <c r="E6" s="935" t="s">
        <v>88</v>
      </c>
      <c r="F6" s="936"/>
      <c r="G6" s="929" t="s">
        <v>271</v>
      </c>
      <c r="H6" s="930"/>
      <c r="I6" s="930"/>
      <c r="J6" s="930"/>
      <c r="K6" s="930"/>
      <c r="L6" s="931"/>
      <c r="M6" s="935" t="s">
        <v>295</v>
      </c>
      <c r="N6" s="936"/>
      <c r="O6" s="939"/>
      <c r="P6" s="940"/>
    </row>
    <row r="7" spans="2:17" ht="21.75" customHeight="1" x14ac:dyDescent="0.25">
      <c r="B7" s="951"/>
      <c r="C7" s="952"/>
      <c r="D7" s="953"/>
      <c r="E7" s="937"/>
      <c r="F7" s="938"/>
      <c r="G7" s="932"/>
      <c r="H7" s="933"/>
      <c r="I7" s="933"/>
      <c r="J7" s="933"/>
      <c r="K7" s="933"/>
      <c r="L7" s="934"/>
      <c r="M7" s="937"/>
      <c r="N7" s="938"/>
      <c r="O7" s="941"/>
      <c r="P7" s="942"/>
    </row>
    <row r="8" spans="2:17" ht="31.5" customHeight="1" x14ac:dyDescent="0.25">
      <c r="B8" s="943" t="s">
        <v>538</v>
      </c>
      <c r="C8" s="943"/>
      <c r="D8" s="943"/>
      <c r="E8" s="943"/>
      <c r="F8" s="943"/>
      <c r="G8" s="943"/>
      <c r="H8" s="943"/>
      <c r="I8" s="943"/>
      <c r="J8" s="943"/>
      <c r="K8" s="943"/>
      <c r="L8" s="943"/>
      <c r="M8" s="943"/>
      <c r="N8" s="943"/>
      <c r="O8" s="943"/>
      <c r="P8" s="943"/>
    </row>
    <row r="9" spans="2:17" ht="43.5" customHeight="1" x14ac:dyDescent="0.25">
      <c r="B9" s="919" t="s">
        <v>539</v>
      </c>
      <c r="C9" s="919"/>
      <c r="D9" s="919"/>
      <c r="E9" s="944"/>
      <c r="F9" s="944"/>
      <c r="G9" s="944"/>
      <c r="H9" s="944"/>
      <c r="I9" s="944"/>
      <c r="J9" s="944"/>
      <c r="K9" s="944"/>
      <c r="L9" s="944"/>
      <c r="M9" s="944"/>
      <c r="N9" s="944"/>
      <c r="O9" s="944"/>
      <c r="P9" s="944"/>
      <c r="Q9" s="295"/>
    </row>
    <row r="10" spans="2:17" ht="109.5" customHeight="1" x14ac:dyDescent="0.25">
      <c r="B10" s="922" t="s">
        <v>540</v>
      </c>
      <c r="C10" s="923"/>
      <c r="D10" s="924"/>
      <c r="E10" s="925"/>
      <c r="F10" s="926"/>
      <c r="G10" s="926"/>
      <c r="H10" s="926"/>
      <c r="I10" s="926"/>
      <c r="J10" s="926"/>
      <c r="K10" s="926"/>
      <c r="L10" s="926"/>
      <c r="M10" s="926"/>
      <c r="N10" s="926"/>
      <c r="O10" s="926"/>
      <c r="P10" s="927"/>
      <c r="Q10" s="295"/>
    </row>
    <row r="11" spans="2:17" ht="109.5" customHeight="1" x14ac:dyDescent="0.25">
      <c r="B11" s="919" t="s">
        <v>541</v>
      </c>
      <c r="C11" s="919"/>
      <c r="D11" s="919"/>
      <c r="E11" s="928"/>
      <c r="F11" s="928"/>
      <c r="G11" s="928"/>
      <c r="H11" s="928"/>
      <c r="I11" s="928"/>
      <c r="J11" s="928"/>
      <c r="K11" s="928"/>
      <c r="L11" s="928"/>
      <c r="M11" s="928"/>
      <c r="N11" s="928"/>
      <c r="O11" s="928"/>
      <c r="P11" s="928"/>
      <c r="Q11" s="295"/>
    </row>
    <row r="12" spans="2:17" ht="109.5" customHeight="1" x14ac:dyDescent="0.25">
      <c r="B12" s="919" t="s">
        <v>542</v>
      </c>
      <c r="C12" s="919"/>
      <c r="D12" s="919"/>
      <c r="E12" s="928"/>
      <c r="F12" s="928"/>
      <c r="G12" s="928"/>
      <c r="H12" s="928"/>
      <c r="I12" s="928"/>
      <c r="J12" s="928"/>
      <c r="K12" s="928"/>
      <c r="L12" s="928"/>
      <c r="M12" s="928"/>
      <c r="N12" s="928"/>
      <c r="O12" s="928"/>
      <c r="P12" s="928"/>
      <c r="Q12" s="295"/>
    </row>
    <row r="13" spans="2:17" ht="109.5" customHeight="1" x14ac:dyDescent="0.25">
      <c r="B13" s="919" t="s">
        <v>543</v>
      </c>
      <c r="C13" s="919"/>
      <c r="D13" s="919"/>
      <c r="E13" s="920"/>
      <c r="F13" s="920"/>
      <c r="G13" s="920"/>
      <c r="H13" s="920"/>
      <c r="I13" s="920"/>
      <c r="J13" s="920"/>
      <c r="K13" s="920"/>
      <c r="L13" s="920"/>
      <c r="M13" s="920"/>
      <c r="N13" s="920"/>
      <c r="O13" s="920"/>
      <c r="P13" s="920"/>
      <c r="Q13" s="295"/>
    </row>
    <row r="14" spans="2:17" ht="109.5" customHeight="1" x14ac:dyDescent="0.25">
      <c r="B14" s="919" t="s">
        <v>544</v>
      </c>
      <c r="C14" s="919"/>
      <c r="D14" s="919"/>
      <c r="E14" s="921"/>
      <c r="F14" s="921"/>
      <c r="G14" s="921"/>
      <c r="H14" s="921"/>
      <c r="I14" s="921"/>
      <c r="J14" s="921"/>
      <c r="K14" s="921"/>
      <c r="L14" s="921"/>
      <c r="M14" s="921"/>
      <c r="N14" s="921"/>
      <c r="O14" s="921"/>
      <c r="P14" s="921"/>
      <c r="Q14" s="295"/>
    </row>
    <row r="15" spans="2:17" ht="109.5" customHeight="1" x14ac:dyDescent="0.25">
      <c r="B15" s="922" t="s">
        <v>545</v>
      </c>
      <c r="C15" s="923"/>
      <c r="D15" s="924"/>
      <c r="E15" s="913"/>
      <c r="F15" s="914"/>
      <c r="G15" s="914"/>
      <c r="H15" s="914"/>
      <c r="I15" s="914"/>
      <c r="J15" s="914"/>
      <c r="K15" s="914"/>
      <c r="L15" s="914"/>
      <c r="M15" s="914"/>
      <c r="N15" s="914"/>
      <c r="O15" s="914"/>
      <c r="P15" s="915"/>
      <c r="Q15" s="295"/>
    </row>
    <row r="16" spans="2:17" ht="109.5" customHeight="1" x14ac:dyDescent="0.25">
      <c r="B16" s="912" t="s">
        <v>546</v>
      </c>
      <c r="C16" s="912"/>
      <c r="D16" s="912"/>
      <c r="E16" s="913"/>
      <c r="F16" s="914"/>
      <c r="G16" s="914"/>
      <c r="H16" s="914"/>
      <c r="I16" s="914"/>
      <c r="J16" s="914"/>
      <c r="K16" s="914"/>
      <c r="L16" s="914"/>
      <c r="M16" s="914"/>
      <c r="N16" s="914"/>
      <c r="O16" s="914"/>
      <c r="P16" s="915"/>
      <c r="Q16" s="295"/>
    </row>
    <row r="17" spans="2:17" ht="109.5" customHeight="1" x14ac:dyDescent="0.25">
      <c r="B17" s="912" t="s">
        <v>547</v>
      </c>
      <c r="C17" s="912"/>
      <c r="D17" s="912"/>
      <c r="E17" s="916"/>
      <c r="F17" s="916"/>
      <c r="G17" s="916"/>
      <c r="H17" s="916"/>
      <c r="I17" s="916"/>
      <c r="J17" s="916"/>
      <c r="K17" s="916"/>
      <c r="L17" s="916"/>
      <c r="M17" s="916"/>
      <c r="N17" s="916"/>
      <c r="O17" s="916"/>
      <c r="P17" s="916"/>
    </row>
    <row r="18" spans="2:17" ht="109.5" customHeight="1" x14ac:dyDescent="0.25">
      <c r="B18" s="912" t="s">
        <v>548</v>
      </c>
      <c r="C18" s="912"/>
      <c r="D18" s="912"/>
      <c r="E18" s="917"/>
      <c r="F18" s="917"/>
      <c r="G18" s="917"/>
      <c r="H18" s="917"/>
      <c r="I18" s="917"/>
      <c r="J18" s="917"/>
      <c r="K18" s="917"/>
      <c r="L18" s="917"/>
      <c r="M18" s="917"/>
      <c r="N18" s="917"/>
      <c r="O18" s="917"/>
      <c r="P18" s="918"/>
      <c r="Q18" s="295"/>
    </row>
    <row r="19" spans="2:17" ht="20.25" x14ac:dyDescent="0.25">
      <c r="B19" s="296" t="s">
        <v>549</v>
      </c>
      <c r="C19" s="297"/>
      <c r="D19" s="297"/>
      <c r="E19" s="297"/>
      <c r="F19" s="297"/>
      <c r="G19" s="297"/>
      <c r="H19" s="297"/>
      <c r="I19" s="297"/>
      <c r="J19" s="297"/>
      <c r="K19" s="297"/>
      <c r="L19" s="297"/>
      <c r="M19" s="297"/>
      <c r="N19" s="297"/>
      <c r="O19" s="297"/>
      <c r="P19" s="298"/>
      <c r="Q19" s="295"/>
    </row>
    <row r="20" spans="2:17" x14ac:dyDescent="0.25">
      <c r="B20" s="299"/>
      <c r="C20" s="300"/>
      <c r="D20" s="300"/>
      <c r="E20" s="300"/>
      <c r="F20" s="300"/>
      <c r="G20" s="300"/>
      <c r="H20" s="300"/>
      <c r="I20" s="300"/>
      <c r="J20" s="300"/>
      <c r="K20" s="300"/>
      <c r="L20" s="300"/>
      <c r="M20" s="300"/>
      <c r="N20" s="300"/>
      <c r="O20" s="300"/>
      <c r="P20" s="301"/>
      <c r="Q20" s="295"/>
    </row>
    <row r="21" spans="2:17" x14ac:dyDescent="0.25">
      <c r="B21" s="299"/>
      <c r="C21" s="300"/>
      <c r="D21" s="300"/>
      <c r="E21" s="300"/>
      <c r="F21" s="300"/>
      <c r="G21" s="300"/>
      <c r="H21" s="300"/>
      <c r="I21" s="300"/>
      <c r="J21" s="300"/>
      <c r="K21" s="300"/>
      <c r="L21" s="300"/>
      <c r="M21" s="300"/>
      <c r="N21" s="300"/>
      <c r="O21" s="300"/>
      <c r="P21" s="301"/>
      <c r="Q21" s="295"/>
    </row>
    <row r="22" spans="2:17" x14ac:dyDescent="0.25">
      <c r="B22" s="299"/>
      <c r="C22" s="907"/>
      <c r="D22" s="907"/>
      <c r="E22" s="907"/>
      <c r="F22" s="907"/>
      <c r="G22" s="907"/>
      <c r="H22" s="907"/>
      <c r="I22" s="300"/>
      <c r="J22" s="908"/>
      <c r="K22" s="908"/>
      <c r="L22" s="908"/>
      <c r="M22" s="908"/>
      <c r="N22" s="908"/>
      <c r="O22" s="908"/>
      <c r="P22" s="301"/>
    </row>
    <row r="23" spans="2:17" ht="25.5" customHeight="1" x14ac:dyDescent="0.25">
      <c r="B23" s="299"/>
      <c r="C23" s="302" t="s">
        <v>550</v>
      </c>
      <c r="D23" s="302"/>
      <c r="E23" s="302"/>
      <c r="F23" s="302"/>
      <c r="G23" s="302"/>
      <c r="H23" s="302"/>
      <c r="I23" s="302"/>
      <c r="J23" s="302"/>
      <c r="K23" s="302"/>
      <c r="L23" s="302"/>
      <c r="M23" s="300"/>
      <c r="N23" s="300"/>
      <c r="O23" s="300"/>
      <c r="P23" s="301"/>
    </row>
    <row r="24" spans="2:17" ht="25.5" customHeight="1" x14ac:dyDescent="0.25">
      <c r="B24" s="299"/>
      <c r="C24" s="302" t="s">
        <v>551</v>
      </c>
      <c r="D24" s="909"/>
      <c r="E24" s="909"/>
      <c r="F24" s="909"/>
      <c r="G24" s="909"/>
      <c r="H24" s="909"/>
      <c r="I24" s="302"/>
      <c r="J24" s="302"/>
      <c r="K24" s="910"/>
      <c r="L24" s="910"/>
      <c r="M24" s="910"/>
      <c r="N24" s="910"/>
      <c r="O24" s="910"/>
      <c r="P24" s="301"/>
    </row>
    <row r="25" spans="2:17" ht="42" customHeight="1" x14ac:dyDescent="0.25">
      <c r="B25" s="299"/>
      <c r="C25" s="302" t="s">
        <v>552</v>
      </c>
      <c r="D25" s="911"/>
      <c r="E25" s="911"/>
      <c r="F25" s="911"/>
      <c r="G25" s="911"/>
      <c r="H25" s="911"/>
      <c r="I25" s="302"/>
      <c r="J25" s="302"/>
      <c r="K25" s="910"/>
      <c r="L25" s="910"/>
      <c r="M25" s="910"/>
      <c r="N25" s="910"/>
      <c r="O25" s="910"/>
      <c r="P25" s="301"/>
    </row>
    <row r="26" spans="2:17" ht="35.25" customHeight="1" x14ac:dyDescent="0.25">
      <c r="B26" s="303"/>
      <c r="C26" s="304"/>
      <c r="D26" s="304"/>
      <c r="E26" s="304"/>
      <c r="F26" s="304"/>
      <c r="G26" s="304"/>
      <c r="H26" s="304"/>
      <c r="I26" s="304"/>
      <c r="J26" s="304"/>
      <c r="K26" s="304"/>
      <c r="L26" s="304"/>
      <c r="M26" s="304"/>
      <c r="N26" s="304"/>
      <c r="O26" s="304"/>
      <c r="P26" s="305"/>
    </row>
    <row r="27" spans="2:17" x14ac:dyDescent="0.25">
      <c r="B27" s="901" t="s">
        <v>553</v>
      </c>
      <c r="C27" s="902"/>
      <c r="D27" s="902"/>
      <c r="E27" s="902"/>
      <c r="F27" s="902"/>
      <c r="G27" s="902"/>
      <c r="H27" s="902"/>
      <c r="I27" s="902"/>
      <c r="J27" s="902"/>
      <c r="K27" s="902"/>
      <c r="L27" s="902"/>
      <c r="M27" s="902"/>
      <c r="N27" s="902"/>
      <c r="O27" s="902"/>
      <c r="P27" s="903"/>
    </row>
    <row r="28" spans="2:17" x14ac:dyDescent="0.25">
      <c r="B28" s="904"/>
      <c r="C28" s="905"/>
      <c r="D28" s="905"/>
      <c r="E28" s="905"/>
      <c r="F28" s="905"/>
      <c r="G28" s="905"/>
      <c r="H28" s="905"/>
      <c r="I28" s="905"/>
      <c r="J28" s="905"/>
      <c r="K28" s="905"/>
      <c r="L28" s="905"/>
      <c r="M28" s="905"/>
      <c r="N28" s="905"/>
      <c r="O28" s="905"/>
      <c r="P28" s="906"/>
    </row>
    <row r="29" spans="2:17" x14ac:dyDescent="0.25">
      <c r="B29" s="904"/>
      <c r="C29" s="905"/>
      <c r="D29" s="905"/>
      <c r="E29" s="905"/>
      <c r="F29" s="905"/>
      <c r="G29" s="905"/>
      <c r="H29" s="905"/>
      <c r="I29" s="905"/>
      <c r="J29" s="905"/>
      <c r="K29" s="905"/>
      <c r="L29" s="905"/>
      <c r="M29" s="905"/>
      <c r="N29" s="905"/>
      <c r="O29" s="905"/>
      <c r="P29" s="906"/>
    </row>
    <row r="30" spans="2:17" x14ac:dyDescent="0.25">
      <c r="B30" s="306"/>
      <c r="C30" s="307"/>
      <c r="D30" s="307"/>
      <c r="E30" s="307"/>
      <c r="F30" s="307"/>
      <c r="G30" s="307"/>
      <c r="H30" s="307"/>
      <c r="I30" s="307"/>
      <c r="J30" s="307"/>
      <c r="K30" s="307"/>
      <c r="L30" s="307"/>
      <c r="M30" s="307"/>
      <c r="N30" s="308"/>
      <c r="O30" s="308"/>
      <c r="P30" s="309"/>
    </row>
    <row r="31" spans="2:17" x14ac:dyDescent="0.25">
      <c r="B31" s="310"/>
      <c r="C31" s="307"/>
      <c r="D31" s="307"/>
      <c r="E31" s="307"/>
      <c r="F31" s="307"/>
      <c r="G31" s="307"/>
      <c r="H31" s="307"/>
      <c r="I31" s="307"/>
      <c r="J31" s="307"/>
      <c r="K31" s="307"/>
      <c r="L31" s="307"/>
      <c r="M31" s="307"/>
      <c r="N31" s="307"/>
      <c r="O31" s="307"/>
      <c r="P31" s="311"/>
    </row>
    <row r="32" spans="2:17" x14ac:dyDescent="0.25">
      <c r="B32" s="312"/>
      <c r="C32" s="313"/>
      <c r="D32" s="313"/>
      <c r="E32" s="313"/>
      <c r="F32" s="313"/>
      <c r="G32" s="313"/>
      <c r="H32" s="313"/>
      <c r="I32" s="313"/>
      <c r="J32" s="313"/>
      <c r="K32" s="313"/>
      <c r="L32" s="313"/>
      <c r="M32" s="313"/>
      <c r="N32" s="313"/>
      <c r="O32" s="313"/>
      <c r="P32" s="314"/>
    </row>
    <row r="33" spans="2:16" x14ac:dyDescent="0.25">
      <c r="B33" s="295"/>
      <c r="C33" s="295"/>
      <c r="D33" s="295"/>
      <c r="E33" s="295"/>
      <c r="F33" s="295"/>
      <c r="G33" s="295"/>
      <c r="H33" s="295"/>
      <c r="I33" s="295"/>
      <c r="J33" s="295"/>
      <c r="K33" s="295"/>
      <c r="L33" s="295"/>
      <c r="M33" s="295"/>
      <c r="N33" s="295"/>
      <c r="O33" s="295"/>
      <c r="P33" s="295"/>
    </row>
    <row r="34" spans="2:16" x14ac:dyDescent="0.25">
      <c r="B34" s="295"/>
      <c r="C34" s="295"/>
      <c r="D34" s="295"/>
      <c r="E34" s="295"/>
      <c r="F34" s="295"/>
      <c r="G34" s="295"/>
      <c r="H34" s="295"/>
      <c r="I34" s="295"/>
      <c r="J34" s="295"/>
      <c r="K34" s="295"/>
      <c r="L34" s="295"/>
      <c r="M34" s="295"/>
      <c r="N34" s="295"/>
      <c r="O34" s="295"/>
      <c r="P34" s="295"/>
    </row>
    <row r="35" spans="2:16" x14ac:dyDescent="0.25">
      <c r="B35" s="295"/>
      <c r="C35" s="295"/>
      <c r="D35" s="295"/>
      <c r="E35" s="295"/>
      <c r="F35" s="295"/>
      <c r="G35" s="295"/>
      <c r="H35" s="295"/>
      <c r="I35" s="295"/>
      <c r="J35" s="295"/>
      <c r="K35" s="295"/>
      <c r="L35" s="295"/>
      <c r="M35" s="295"/>
      <c r="N35" s="295"/>
      <c r="O35" s="295"/>
      <c r="P35" s="295"/>
    </row>
    <row r="36" spans="2:16" x14ac:dyDescent="0.25">
      <c r="B36" s="295"/>
      <c r="C36" s="295"/>
      <c r="D36" s="295"/>
      <c r="E36" s="295"/>
      <c r="F36" s="295"/>
      <c r="G36" s="295"/>
      <c r="H36" s="295"/>
      <c r="I36" s="295"/>
      <c r="J36" s="295"/>
      <c r="K36" s="295"/>
      <c r="L36" s="295"/>
      <c r="M36" s="295"/>
      <c r="N36" s="295"/>
      <c r="O36" s="295"/>
      <c r="P36" s="295"/>
    </row>
    <row r="37" spans="2:16" x14ac:dyDescent="0.25">
      <c r="B37" s="295"/>
      <c r="C37" s="295"/>
      <c r="D37" s="295"/>
      <c r="E37" s="295"/>
      <c r="F37" s="295"/>
      <c r="G37" s="295"/>
      <c r="H37" s="295"/>
      <c r="I37" s="295"/>
      <c r="J37" s="295"/>
      <c r="K37" s="295"/>
      <c r="L37" s="295"/>
      <c r="M37" s="295"/>
      <c r="N37" s="295"/>
      <c r="O37" s="295"/>
      <c r="P37" s="295"/>
    </row>
    <row r="38" spans="2:16" x14ac:dyDescent="0.25">
      <c r="B38" s="295"/>
      <c r="C38" s="295"/>
      <c r="D38" s="295"/>
      <c r="E38" s="295"/>
      <c r="F38" s="295"/>
      <c r="G38" s="295"/>
      <c r="H38" s="295"/>
      <c r="I38" s="295"/>
      <c r="J38" s="295"/>
      <c r="K38" s="295"/>
      <c r="L38" s="295"/>
      <c r="M38" s="295"/>
      <c r="N38" s="295"/>
      <c r="O38" s="295"/>
      <c r="P38" s="295"/>
    </row>
    <row r="39" spans="2:16" x14ac:dyDescent="0.25">
      <c r="B39" s="295"/>
      <c r="C39" s="295"/>
      <c r="D39" s="295"/>
      <c r="E39" s="295"/>
      <c r="F39" s="295"/>
      <c r="G39" s="295"/>
      <c r="H39" s="295"/>
      <c r="I39" s="295"/>
      <c r="J39" s="295"/>
      <c r="K39" s="295"/>
      <c r="L39" s="295"/>
      <c r="M39" s="295"/>
      <c r="N39" s="295"/>
      <c r="O39" s="295"/>
      <c r="P39" s="295"/>
    </row>
    <row r="40" spans="2:16" x14ac:dyDescent="0.25">
      <c r="B40" s="295"/>
      <c r="C40" s="295"/>
      <c r="D40" s="295"/>
      <c r="E40" s="295"/>
      <c r="F40" s="295"/>
      <c r="G40" s="295"/>
      <c r="H40" s="295"/>
      <c r="I40" s="295"/>
      <c r="J40" s="295"/>
      <c r="K40" s="295"/>
      <c r="L40" s="295"/>
      <c r="M40" s="295"/>
      <c r="N40" s="295"/>
      <c r="O40" s="295"/>
      <c r="P40" s="295"/>
    </row>
    <row r="41" spans="2:16" x14ac:dyDescent="0.25">
      <c r="B41" s="295"/>
      <c r="C41" s="295"/>
      <c r="D41" s="295"/>
      <c r="E41" s="295"/>
      <c r="F41" s="295"/>
      <c r="G41" s="295"/>
      <c r="H41" s="295"/>
      <c r="I41" s="295"/>
      <c r="J41" s="295"/>
      <c r="K41" s="295"/>
      <c r="L41" s="295"/>
      <c r="M41" s="295"/>
      <c r="N41" s="295"/>
      <c r="O41" s="295"/>
      <c r="P41" s="295"/>
    </row>
    <row r="42" spans="2:16" x14ac:dyDescent="0.25">
      <c r="B42" s="295"/>
      <c r="C42" s="295"/>
      <c r="D42" s="295"/>
      <c r="E42" s="295"/>
      <c r="F42" s="295"/>
      <c r="G42" s="295"/>
      <c r="H42" s="295"/>
      <c r="I42" s="295"/>
      <c r="J42" s="295"/>
      <c r="K42" s="295"/>
      <c r="L42" s="295"/>
      <c r="M42" s="295"/>
      <c r="N42" s="295"/>
      <c r="O42" s="295"/>
      <c r="P42" s="295"/>
    </row>
    <row r="43" spans="2:16" x14ac:dyDescent="0.25">
      <c r="B43" s="295"/>
      <c r="C43" s="295"/>
      <c r="D43" s="295"/>
      <c r="E43" s="295"/>
      <c r="F43" s="295"/>
      <c r="G43" s="295"/>
      <c r="H43" s="295"/>
      <c r="I43" s="295"/>
      <c r="J43" s="295"/>
      <c r="K43" s="295"/>
      <c r="L43" s="295"/>
      <c r="M43" s="295"/>
      <c r="N43" s="295"/>
      <c r="O43" s="295"/>
      <c r="P43" s="295"/>
    </row>
    <row r="44" spans="2:16" x14ac:dyDescent="0.25">
      <c r="B44" s="295"/>
      <c r="C44" s="295"/>
      <c r="D44" s="295"/>
      <c r="E44" s="295"/>
      <c r="F44" s="295"/>
      <c r="G44" s="295"/>
      <c r="H44" s="295"/>
      <c r="I44" s="295"/>
      <c r="J44" s="295"/>
      <c r="K44" s="295"/>
      <c r="L44" s="295"/>
      <c r="M44" s="295"/>
      <c r="N44" s="295"/>
      <c r="O44" s="295"/>
      <c r="P44" s="295"/>
    </row>
    <row r="45" spans="2:16" x14ac:dyDescent="0.25">
      <c r="B45" s="295"/>
      <c r="C45" s="295"/>
      <c r="D45" s="295"/>
      <c r="E45" s="295"/>
      <c r="F45" s="295"/>
      <c r="G45" s="295"/>
      <c r="H45" s="295"/>
      <c r="I45" s="295"/>
      <c r="J45" s="295"/>
      <c r="K45" s="295"/>
      <c r="L45" s="295"/>
      <c r="M45" s="295"/>
      <c r="N45" s="295"/>
      <c r="O45" s="295"/>
      <c r="P45" s="295"/>
    </row>
    <row r="46" spans="2:16" x14ac:dyDescent="0.25">
      <c r="B46" s="295"/>
      <c r="C46" s="295"/>
      <c r="D46" s="295"/>
      <c r="E46" s="295"/>
      <c r="F46" s="295"/>
      <c r="G46" s="295"/>
      <c r="H46" s="295"/>
      <c r="I46" s="295"/>
      <c r="J46" s="295"/>
      <c r="K46" s="295"/>
      <c r="L46" s="295"/>
      <c r="M46" s="295"/>
      <c r="N46" s="295"/>
      <c r="O46" s="295"/>
      <c r="P46" s="295"/>
    </row>
    <row r="47" spans="2:16" x14ac:dyDescent="0.25">
      <c r="B47" s="295"/>
      <c r="C47" s="295"/>
      <c r="D47" s="295"/>
      <c r="E47" s="295"/>
      <c r="F47" s="295"/>
      <c r="G47" s="295"/>
      <c r="H47" s="295"/>
      <c r="I47" s="295"/>
      <c r="J47" s="295"/>
      <c r="K47" s="295"/>
      <c r="L47" s="295"/>
      <c r="M47" s="295"/>
      <c r="N47" s="295"/>
      <c r="O47" s="295"/>
      <c r="P47" s="295"/>
    </row>
    <row r="48" spans="2:16" x14ac:dyDescent="0.25">
      <c r="B48" s="295"/>
      <c r="C48" s="295"/>
      <c r="D48" s="295"/>
      <c r="E48" s="295"/>
      <c r="F48" s="295"/>
      <c r="G48" s="295"/>
      <c r="H48" s="295"/>
      <c r="I48" s="295"/>
      <c r="J48" s="295"/>
      <c r="K48" s="295"/>
      <c r="L48" s="295"/>
      <c r="M48" s="295"/>
      <c r="N48" s="295"/>
      <c r="O48" s="295"/>
      <c r="P48" s="295"/>
    </row>
    <row r="49" spans="2:16" x14ac:dyDescent="0.25">
      <c r="B49" s="295"/>
      <c r="C49" s="295"/>
      <c r="D49" s="295"/>
      <c r="E49" s="295"/>
      <c r="F49" s="295"/>
      <c r="G49" s="295"/>
      <c r="H49" s="295"/>
      <c r="I49" s="295"/>
      <c r="J49" s="295"/>
      <c r="K49" s="295"/>
      <c r="L49" s="295"/>
      <c r="M49" s="295"/>
      <c r="N49" s="295"/>
      <c r="O49" s="295"/>
      <c r="P49" s="295"/>
    </row>
    <row r="50" spans="2:16" x14ac:dyDescent="0.25">
      <c r="B50" s="295"/>
      <c r="C50" s="295"/>
      <c r="D50" s="295"/>
      <c r="E50" s="295"/>
      <c r="F50" s="295"/>
      <c r="G50" s="295"/>
      <c r="H50" s="295"/>
      <c r="I50" s="295"/>
      <c r="J50" s="295"/>
      <c r="K50" s="295"/>
      <c r="L50" s="295"/>
      <c r="M50" s="295"/>
    </row>
    <row r="54" spans="2:16" x14ac:dyDescent="0.25">
      <c r="N54" s="295"/>
      <c r="O54" s="295"/>
      <c r="P54" s="295"/>
    </row>
    <row r="55" spans="2:16" x14ac:dyDescent="0.25">
      <c r="B55" s="295"/>
      <c r="C55" s="295"/>
      <c r="D55" s="295"/>
      <c r="E55" s="295"/>
      <c r="F55" s="295"/>
      <c r="G55" s="295"/>
      <c r="H55" s="295"/>
      <c r="I55" s="295"/>
      <c r="J55" s="295"/>
      <c r="K55" s="295"/>
      <c r="L55" s="295"/>
      <c r="M55" s="295"/>
      <c r="N55" s="295"/>
      <c r="O55" s="295"/>
      <c r="P55" s="295"/>
    </row>
    <row r="56" spans="2:16" x14ac:dyDescent="0.25">
      <c r="B56" s="295"/>
      <c r="C56" s="295"/>
      <c r="D56" s="295"/>
      <c r="E56" s="295"/>
      <c r="F56" s="295"/>
      <c r="G56" s="295"/>
      <c r="H56" s="295"/>
      <c r="I56" s="295"/>
      <c r="J56" s="295"/>
      <c r="K56" s="295"/>
      <c r="L56" s="295"/>
      <c r="M56" s="295"/>
      <c r="N56" s="295"/>
      <c r="O56" s="295"/>
      <c r="P56" s="295"/>
    </row>
    <row r="57" spans="2:16" x14ac:dyDescent="0.25">
      <c r="B57" s="295"/>
      <c r="C57" s="295"/>
      <c r="D57" s="295"/>
      <c r="E57" s="295"/>
      <c r="F57" s="295"/>
      <c r="G57" s="295"/>
      <c r="H57" s="295"/>
      <c r="I57" s="295"/>
      <c r="J57" s="295"/>
      <c r="K57" s="295"/>
      <c r="L57" s="295"/>
      <c r="M57" s="295"/>
      <c r="N57" s="295"/>
      <c r="O57" s="295"/>
      <c r="P57" s="295"/>
    </row>
    <row r="58" spans="2:16" x14ac:dyDescent="0.25">
      <c r="B58" s="295"/>
      <c r="C58" s="295"/>
      <c r="D58" s="295"/>
      <c r="E58" s="295"/>
      <c r="F58" s="295"/>
      <c r="G58" s="295"/>
      <c r="H58" s="295"/>
      <c r="I58" s="295"/>
      <c r="J58" s="295"/>
      <c r="K58" s="295"/>
      <c r="L58" s="295"/>
      <c r="M58" s="295"/>
      <c r="N58" s="295"/>
      <c r="O58" s="295"/>
      <c r="P58" s="295"/>
    </row>
    <row r="59" spans="2:16" x14ac:dyDescent="0.25">
      <c r="B59" s="295"/>
      <c r="C59" s="295"/>
      <c r="D59" s="295"/>
      <c r="E59" s="295"/>
      <c r="F59" s="295"/>
      <c r="G59" s="295"/>
      <c r="H59" s="295"/>
      <c r="I59" s="295"/>
      <c r="J59" s="295"/>
      <c r="K59" s="295"/>
      <c r="L59" s="295"/>
      <c r="M59" s="295"/>
      <c r="N59" s="295"/>
      <c r="O59" s="295"/>
      <c r="P59" s="295"/>
    </row>
    <row r="60" spans="2:16" x14ac:dyDescent="0.25">
      <c r="B60" s="295"/>
      <c r="C60" s="295"/>
      <c r="D60" s="295"/>
      <c r="E60" s="295"/>
      <c r="F60" s="295"/>
      <c r="G60" s="295"/>
      <c r="H60" s="295"/>
      <c r="I60" s="295"/>
      <c r="J60" s="295"/>
      <c r="K60" s="295"/>
      <c r="L60" s="295"/>
      <c r="M60" s="295"/>
      <c r="N60" s="295"/>
      <c r="O60" s="295"/>
      <c r="P60" s="295"/>
    </row>
    <row r="61" spans="2:16" x14ac:dyDescent="0.25">
      <c r="B61" s="295"/>
      <c r="C61" s="295"/>
      <c r="D61" s="295"/>
      <c r="E61" s="295"/>
      <c r="F61" s="295"/>
      <c r="G61" s="295"/>
      <c r="H61" s="295"/>
      <c r="I61" s="295"/>
      <c r="J61" s="295"/>
      <c r="K61" s="295"/>
      <c r="L61" s="295"/>
      <c r="M61" s="295"/>
      <c r="N61" s="295"/>
      <c r="O61" s="295"/>
      <c r="P61" s="295"/>
    </row>
    <row r="62" spans="2:16" x14ac:dyDescent="0.25">
      <c r="B62" s="295"/>
      <c r="C62" s="295"/>
      <c r="D62" s="295"/>
      <c r="E62" s="295"/>
      <c r="F62" s="295"/>
      <c r="G62" s="295"/>
      <c r="H62" s="295"/>
      <c r="I62" s="295"/>
      <c r="J62" s="295"/>
      <c r="K62" s="295"/>
      <c r="L62" s="295"/>
      <c r="M62" s="295"/>
      <c r="N62" s="295"/>
      <c r="O62" s="295"/>
      <c r="P62" s="295"/>
    </row>
    <row r="63" spans="2:16" x14ac:dyDescent="0.25">
      <c r="B63" s="295"/>
      <c r="C63" s="295"/>
      <c r="D63" s="295"/>
      <c r="E63" s="295"/>
      <c r="F63" s="295"/>
      <c r="G63" s="295"/>
      <c r="H63" s="295"/>
      <c r="I63" s="295"/>
      <c r="J63" s="295"/>
      <c r="K63" s="295"/>
      <c r="L63" s="295"/>
      <c r="M63" s="295"/>
      <c r="N63" s="295"/>
      <c r="O63" s="295"/>
      <c r="P63" s="295"/>
    </row>
    <row r="64" spans="2:16" x14ac:dyDescent="0.25">
      <c r="B64" s="295"/>
      <c r="C64" s="295"/>
      <c r="D64" s="295"/>
      <c r="E64" s="295"/>
      <c r="F64" s="295"/>
      <c r="G64" s="295"/>
      <c r="H64" s="295"/>
      <c r="I64" s="295"/>
      <c r="J64" s="295"/>
      <c r="K64" s="295"/>
      <c r="L64" s="295"/>
      <c r="M64" s="295"/>
      <c r="N64" s="295"/>
      <c r="O64" s="295"/>
      <c r="P64" s="295"/>
    </row>
    <row r="65" spans="2:16" x14ac:dyDescent="0.25">
      <c r="B65" s="295"/>
      <c r="C65" s="295"/>
      <c r="D65" s="295"/>
      <c r="E65" s="295"/>
      <c r="F65" s="295"/>
      <c r="G65" s="295"/>
      <c r="H65" s="295"/>
      <c r="I65" s="295"/>
      <c r="J65" s="295"/>
      <c r="K65" s="295"/>
      <c r="L65" s="295"/>
      <c r="M65" s="295"/>
      <c r="N65" s="295"/>
      <c r="O65" s="295"/>
      <c r="P65" s="295"/>
    </row>
    <row r="66" spans="2:16" x14ac:dyDescent="0.25">
      <c r="B66" s="295"/>
      <c r="C66" s="295"/>
      <c r="D66" s="295"/>
      <c r="E66" s="295"/>
      <c r="F66" s="295"/>
      <c r="G66" s="295"/>
      <c r="H66" s="295"/>
      <c r="I66" s="295"/>
      <c r="J66" s="295"/>
      <c r="K66" s="295"/>
      <c r="L66" s="295"/>
      <c r="M66" s="295"/>
      <c r="N66" s="295"/>
      <c r="O66" s="295"/>
      <c r="P66" s="295"/>
    </row>
    <row r="67" spans="2:16" x14ac:dyDescent="0.25">
      <c r="B67" s="295"/>
      <c r="C67" s="295"/>
      <c r="D67" s="295"/>
      <c r="E67" s="295"/>
      <c r="F67" s="295"/>
      <c r="G67" s="295"/>
      <c r="H67" s="295"/>
      <c r="I67" s="295"/>
      <c r="J67" s="295"/>
      <c r="K67" s="295"/>
      <c r="L67" s="295"/>
      <c r="M67" s="295"/>
    </row>
  </sheetData>
  <sheetProtection algorithmName="SHA-512" hashValue="dQF53h0sT+rXSbjC8aHFmfDxc3Q2JRoTRLJBmteVm7E3BP2QHgfRPGLBz9LK4P6xxPekU8PD+eRmolocOZQJjw==" saltValue="AULJ4aDdSCxOufHpJ9asDw==" spinCount="100000" sheet="1" scenarios="1" insertHyperlinks="0"/>
  <mergeCells count="41">
    <mergeCell ref="G6:L7"/>
    <mergeCell ref="M6:N7"/>
    <mergeCell ref="O6:P7"/>
    <mergeCell ref="B8:P8"/>
    <mergeCell ref="B9:D9"/>
    <mergeCell ref="E9:P9"/>
    <mergeCell ref="B2:D7"/>
    <mergeCell ref="E2:F3"/>
    <mergeCell ref="G2:L3"/>
    <mergeCell ref="M2:N3"/>
    <mergeCell ref="O2:P3"/>
    <mergeCell ref="E4:F5"/>
    <mergeCell ref="G4:L5"/>
    <mergeCell ref="M4:N5"/>
    <mergeCell ref="O4:P5"/>
    <mergeCell ref="E6:F7"/>
    <mergeCell ref="B10:D10"/>
    <mergeCell ref="E10:P10"/>
    <mergeCell ref="B11:D11"/>
    <mergeCell ref="E11:P11"/>
    <mergeCell ref="B12:D12"/>
    <mergeCell ref="E12:P12"/>
    <mergeCell ref="B13:D13"/>
    <mergeCell ref="E13:P13"/>
    <mergeCell ref="B14:D14"/>
    <mergeCell ref="E14:P14"/>
    <mergeCell ref="B15:D15"/>
    <mergeCell ref="E15:P15"/>
    <mergeCell ref="B16:D16"/>
    <mergeCell ref="E16:P16"/>
    <mergeCell ref="B17:D17"/>
    <mergeCell ref="E17:P17"/>
    <mergeCell ref="B18:D18"/>
    <mergeCell ref="E18:P18"/>
    <mergeCell ref="B27:P29"/>
    <mergeCell ref="C22:H22"/>
    <mergeCell ref="J22:O22"/>
    <mergeCell ref="D24:H24"/>
    <mergeCell ref="K24:O24"/>
    <mergeCell ref="D25:H25"/>
    <mergeCell ref="K25:O25"/>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H8"/>
  <sheetViews>
    <sheetView workbookViewId="0">
      <selection activeCell="G12" sqref="G12"/>
    </sheetView>
  </sheetViews>
  <sheetFormatPr baseColWidth="10" defaultRowHeight="15" x14ac:dyDescent="0.25"/>
  <cols>
    <col min="2" max="2" width="12.28515625" bestFit="1" customWidth="1"/>
    <col min="3" max="3" width="13" bestFit="1" customWidth="1"/>
  </cols>
  <sheetData>
    <row r="2" spans="1:8" x14ac:dyDescent="0.25">
      <c r="B2" s="2" t="s">
        <v>60</v>
      </c>
      <c r="C2" s="2" t="s">
        <v>6</v>
      </c>
      <c r="H2" t="s">
        <v>555</v>
      </c>
    </row>
    <row r="3" spans="1:8" x14ac:dyDescent="0.25">
      <c r="A3">
        <v>0</v>
      </c>
      <c r="B3" s="2"/>
      <c r="C3" s="2"/>
    </row>
    <row r="4" spans="1:8" x14ac:dyDescent="0.25">
      <c r="A4">
        <v>1</v>
      </c>
      <c r="B4" t="s">
        <v>261</v>
      </c>
      <c r="C4" t="s">
        <v>25</v>
      </c>
      <c r="H4" t="s">
        <v>556</v>
      </c>
    </row>
    <row r="5" spans="1:8" x14ac:dyDescent="0.25">
      <c r="A5">
        <v>2</v>
      </c>
      <c r="B5" t="s">
        <v>24</v>
      </c>
      <c r="C5" t="s">
        <v>29</v>
      </c>
      <c r="H5" t="s">
        <v>9</v>
      </c>
    </row>
    <row r="6" spans="1:8" x14ac:dyDescent="0.25">
      <c r="A6">
        <v>3</v>
      </c>
      <c r="B6" t="s">
        <v>26</v>
      </c>
      <c r="C6" t="s">
        <v>58</v>
      </c>
      <c r="H6" t="s">
        <v>557</v>
      </c>
    </row>
    <row r="7" spans="1:8" x14ac:dyDescent="0.25">
      <c r="A7">
        <v>4</v>
      </c>
      <c r="B7" t="s">
        <v>28</v>
      </c>
      <c r="C7" t="s">
        <v>219</v>
      </c>
      <c r="H7" t="s">
        <v>558</v>
      </c>
    </row>
    <row r="8" spans="1:8" x14ac:dyDescent="0.25">
      <c r="A8">
        <v>5</v>
      </c>
      <c r="B8" t="s">
        <v>67</v>
      </c>
      <c r="C8" t="s">
        <v>218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P20"/>
  <sheetViews>
    <sheetView workbookViewId="0">
      <pane ySplit="7" topLeftCell="A14" activePane="bottomLeft" state="frozen"/>
      <selection pane="bottomLeft" activeCell="L17" sqref="L17"/>
    </sheetView>
  </sheetViews>
  <sheetFormatPr baseColWidth="10" defaultColWidth="11.42578125" defaultRowHeight="15" x14ac:dyDescent="0.2"/>
  <cols>
    <col min="1" max="1" width="11.42578125" style="315"/>
    <col min="2" max="2" width="14.140625" style="315" customWidth="1"/>
    <col min="3" max="3" width="14.85546875" style="315" customWidth="1"/>
    <col min="4" max="4" width="11.42578125" style="315"/>
    <col min="5" max="5" width="13" style="315" customWidth="1"/>
    <col min="6" max="6" width="14" style="315" customWidth="1"/>
    <col min="7" max="7" width="13.5703125" style="315" customWidth="1"/>
    <col min="8" max="8" width="14.5703125" style="315" customWidth="1"/>
    <col min="9" max="9" width="14.28515625" style="315" customWidth="1"/>
    <col min="10" max="16384" width="11.42578125" style="315"/>
  </cols>
  <sheetData>
    <row r="2" spans="2:16" ht="15.75" thickBot="1" x14ac:dyDescent="0.25"/>
    <row r="3" spans="2:16" ht="16.5" customHeight="1" thickTop="1" x14ac:dyDescent="0.2">
      <c r="B3" s="624"/>
      <c r="C3" s="625"/>
      <c r="D3" s="628" t="s">
        <v>603</v>
      </c>
      <c r="E3" s="629"/>
      <c r="F3" s="630" t="s">
        <v>604</v>
      </c>
      <c r="G3" s="631"/>
      <c r="H3" s="631"/>
      <c r="I3" s="631"/>
      <c r="J3" s="631"/>
      <c r="K3" s="631"/>
      <c r="L3" s="632"/>
      <c r="M3" s="633" t="s">
        <v>80</v>
      </c>
      <c r="N3" s="633"/>
      <c r="O3" s="634" t="s">
        <v>602</v>
      </c>
      <c r="P3" s="635"/>
    </row>
    <row r="4" spans="2:16" ht="15.75" customHeight="1" x14ac:dyDescent="0.2">
      <c r="B4" s="626"/>
      <c r="C4" s="553"/>
      <c r="D4" s="636" t="s">
        <v>81</v>
      </c>
      <c r="E4" s="637"/>
      <c r="F4" s="638" t="s">
        <v>267</v>
      </c>
      <c r="G4" s="639"/>
      <c r="H4" s="639"/>
      <c r="I4" s="639"/>
      <c r="J4" s="639"/>
      <c r="K4" s="639"/>
      <c r="L4" s="640"/>
      <c r="M4" s="557" t="s">
        <v>83</v>
      </c>
      <c r="N4" s="557"/>
      <c r="O4" s="641">
        <v>1</v>
      </c>
      <c r="P4" s="642"/>
    </row>
    <row r="5" spans="2:16" ht="16.5" customHeight="1" thickBot="1" x14ac:dyDescent="0.25">
      <c r="B5" s="627"/>
      <c r="C5" s="555"/>
      <c r="D5" s="644" t="s">
        <v>88</v>
      </c>
      <c r="E5" s="645"/>
      <c r="F5" s="646" t="s">
        <v>268</v>
      </c>
      <c r="G5" s="647"/>
      <c r="H5" s="647"/>
      <c r="I5" s="647"/>
      <c r="J5" s="647"/>
      <c r="K5" s="647"/>
      <c r="L5" s="648"/>
      <c r="M5" s="546" t="s">
        <v>295</v>
      </c>
      <c r="N5" s="547"/>
      <c r="O5" s="548">
        <v>43859</v>
      </c>
      <c r="P5" s="643"/>
    </row>
    <row r="6" spans="2:16" ht="23.25" customHeight="1" thickBot="1" x14ac:dyDescent="0.25">
      <c r="B6" s="521" t="s">
        <v>101</v>
      </c>
      <c r="C6" s="522"/>
      <c r="D6" s="522"/>
      <c r="E6" s="522"/>
      <c r="F6" s="522"/>
      <c r="G6" s="522"/>
      <c r="H6" s="522"/>
      <c r="I6" s="522"/>
      <c r="J6" s="522"/>
      <c r="K6" s="522"/>
      <c r="L6" s="522"/>
      <c r="M6" s="522"/>
      <c r="N6" s="522"/>
      <c r="O6" s="522"/>
      <c r="P6" s="523"/>
    </row>
    <row r="7" spans="2:16" ht="70.5" customHeight="1" x14ac:dyDescent="0.2">
      <c r="B7" s="608" t="s">
        <v>559</v>
      </c>
      <c r="C7" s="539"/>
      <c r="D7" s="539"/>
      <c r="E7" s="539"/>
      <c r="F7" s="539"/>
      <c r="G7" s="539"/>
      <c r="H7" s="539"/>
      <c r="I7" s="539"/>
      <c r="J7" s="539"/>
      <c r="K7" s="539"/>
      <c r="L7" s="539"/>
      <c r="M7" s="539"/>
      <c r="N7" s="539"/>
      <c r="O7" s="539"/>
      <c r="P7" s="609"/>
    </row>
    <row r="8" spans="2:16" ht="9.75" customHeight="1" x14ac:dyDescent="0.2">
      <c r="B8" s="375"/>
      <c r="C8" s="333"/>
      <c r="D8" s="333"/>
      <c r="E8" s="333"/>
      <c r="F8" s="333"/>
      <c r="G8" s="333"/>
      <c r="H8" s="333"/>
      <c r="I8" s="333"/>
      <c r="J8" s="333"/>
      <c r="K8" s="333"/>
      <c r="L8" s="333"/>
      <c r="M8" s="333"/>
      <c r="N8" s="333"/>
      <c r="O8" s="333"/>
      <c r="P8" s="376"/>
    </row>
    <row r="9" spans="2:16" ht="21.75" customHeight="1" x14ac:dyDescent="0.2">
      <c r="B9" s="610" t="s">
        <v>102</v>
      </c>
      <c r="C9" s="611"/>
      <c r="D9" s="611"/>
      <c r="E9" s="611"/>
      <c r="F9" s="611"/>
      <c r="G9" s="611"/>
      <c r="H9" s="611"/>
      <c r="I9" s="611"/>
      <c r="J9" s="611"/>
      <c r="K9" s="611"/>
      <c r="L9" s="611"/>
      <c r="M9" s="611"/>
      <c r="N9" s="611"/>
      <c r="O9" s="611"/>
      <c r="P9" s="612"/>
    </row>
    <row r="10" spans="2:16" ht="18.75" customHeight="1" x14ac:dyDescent="0.2">
      <c r="B10" s="613" t="s">
        <v>103</v>
      </c>
      <c r="C10" s="614"/>
      <c r="D10" s="614"/>
      <c r="E10" s="614"/>
      <c r="F10" s="614"/>
      <c r="G10" s="614"/>
      <c r="H10" s="614"/>
      <c r="I10" s="614"/>
      <c r="J10" s="614"/>
      <c r="K10" s="614"/>
      <c r="L10" s="614"/>
      <c r="M10" s="614"/>
      <c r="N10" s="614"/>
      <c r="O10" s="614"/>
      <c r="P10" s="615"/>
    </row>
    <row r="11" spans="2:16" ht="18.75" customHeight="1" x14ac:dyDescent="0.2">
      <c r="B11" s="377"/>
      <c r="C11" s="378"/>
      <c r="D11" s="378"/>
      <c r="E11" s="378"/>
      <c r="F11" s="378"/>
      <c r="G11" s="378"/>
      <c r="H11" s="378"/>
      <c r="I11" s="378"/>
      <c r="J11" s="378"/>
      <c r="K11" s="378"/>
      <c r="L11" s="378"/>
      <c r="M11" s="378"/>
      <c r="N11" s="378"/>
      <c r="O11" s="378"/>
      <c r="P11" s="379"/>
    </row>
    <row r="12" spans="2:16" ht="59.25" customHeight="1" x14ac:dyDescent="0.2">
      <c r="B12" s="616" t="s">
        <v>104</v>
      </c>
      <c r="C12" s="617"/>
      <c r="D12" s="618" t="s">
        <v>240</v>
      </c>
      <c r="E12" s="618"/>
      <c r="F12" s="618"/>
      <c r="G12" s="618"/>
      <c r="H12" s="618"/>
      <c r="I12" s="618"/>
      <c r="J12" s="618"/>
      <c r="K12" s="618"/>
      <c r="L12" s="618"/>
      <c r="M12" s="618"/>
      <c r="N12" s="618"/>
      <c r="O12" s="618"/>
      <c r="P12" s="619"/>
    </row>
    <row r="13" spans="2:16" ht="48" customHeight="1" x14ac:dyDescent="0.2">
      <c r="B13" s="620" t="s">
        <v>105</v>
      </c>
      <c r="C13" s="621"/>
      <c r="D13" s="560" t="s">
        <v>243</v>
      </c>
      <c r="E13" s="560"/>
      <c r="F13" s="560"/>
      <c r="G13" s="560"/>
      <c r="H13" s="560"/>
      <c r="I13" s="560"/>
      <c r="J13" s="560"/>
      <c r="K13" s="560"/>
      <c r="L13" s="560"/>
      <c r="M13" s="560"/>
      <c r="N13" s="560"/>
      <c r="O13" s="560"/>
      <c r="P13" s="605"/>
    </row>
    <row r="14" spans="2:16" ht="192" customHeight="1" x14ac:dyDescent="0.2">
      <c r="B14" s="620" t="s">
        <v>106</v>
      </c>
      <c r="C14" s="621"/>
      <c r="D14" s="622" t="s">
        <v>107</v>
      </c>
      <c r="E14" s="622"/>
      <c r="F14" s="622"/>
      <c r="G14" s="622"/>
      <c r="H14" s="622"/>
      <c r="I14" s="622"/>
      <c r="J14" s="622"/>
      <c r="K14" s="622"/>
      <c r="L14" s="622"/>
      <c r="M14" s="622"/>
      <c r="N14" s="622"/>
      <c r="O14" s="622"/>
      <c r="P14" s="623"/>
    </row>
    <row r="15" spans="2:16" ht="69" customHeight="1" x14ac:dyDescent="0.2">
      <c r="B15" s="606" t="s">
        <v>108</v>
      </c>
      <c r="C15" s="607"/>
      <c r="D15" s="560" t="s">
        <v>241</v>
      </c>
      <c r="E15" s="560"/>
      <c r="F15" s="560"/>
      <c r="G15" s="560"/>
      <c r="H15" s="560"/>
      <c r="I15" s="560"/>
      <c r="J15" s="560"/>
      <c r="K15" s="560"/>
      <c r="L15" s="560"/>
      <c r="M15" s="560"/>
      <c r="N15" s="560"/>
      <c r="O15" s="560"/>
      <c r="P15" s="605"/>
    </row>
    <row r="16" spans="2:16" ht="24.75" customHeight="1" x14ac:dyDescent="0.2">
      <c r="B16" s="606" t="s">
        <v>109</v>
      </c>
      <c r="C16" s="607"/>
      <c r="D16" s="560" t="s">
        <v>242</v>
      </c>
      <c r="E16" s="560"/>
      <c r="F16" s="560"/>
      <c r="G16" s="560"/>
      <c r="H16" s="560"/>
      <c r="I16" s="560"/>
      <c r="J16" s="560"/>
      <c r="K16" s="560"/>
      <c r="L16" s="560"/>
      <c r="M16" s="560"/>
      <c r="N16" s="560"/>
      <c r="O16" s="560"/>
      <c r="P16" s="605"/>
    </row>
    <row r="17" spans="2:16" ht="15.75" thickBot="1" x14ac:dyDescent="0.25">
      <c r="B17" s="375"/>
      <c r="C17" s="333"/>
      <c r="D17" s="333"/>
      <c r="E17" s="333"/>
      <c r="F17" s="333"/>
      <c r="G17" s="333"/>
      <c r="H17" s="333"/>
      <c r="I17" s="333"/>
      <c r="J17" s="333"/>
      <c r="K17" s="333"/>
      <c r="L17" s="333"/>
      <c r="M17" s="333"/>
      <c r="N17" s="333"/>
      <c r="O17" s="333"/>
      <c r="P17" s="376"/>
    </row>
    <row r="18" spans="2:16" ht="15.75" thickBot="1" x14ac:dyDescent="0.25">
      <c r="B18" s="375"/>
      <c r="C18" s="333"/>
      <c r="D18" s="333"/>
      <c r="E18" s="333"/>
      <c r="F18" s="333"/>
      <c r="G18" s="333"/>
      <c r="H18" s="333"/>
      <c r="I18" s="333"/>
      <c r="J18" s="333"/>
      <c r="K18" s="333"/>
      <c r="L18" s="510" t="s">
        <v>605</v>
      </c>
      <c r="M18" s="511" t="s">
        <v>606</v>
      </c>
      <c r="N18" s="512">
        <v>43528</v>
      </c>
      <c r="O18" s="333"/>
      <c r="P18" s="376"/>
    </row>
    <row r="19" spans="2:16" ht="25.5" customHeight="1" thickBot="1" x14ac:dyDescent="0.25">
      <c r="B19" s="380"/>
      <c r="C19" s="381"/>
      <c r="D19" s="381"/>
      <c r="E19" s="381"/>
      <c r="F19" s="381"/>
      <c r="G19" s="381"/>
      <c r="H19" s="381"/>
      <c r="I19" s="381"/>
      <c r="J19" s="381"/>
      <c r="K19" s="381"/>
      <c r="L19" s="381"/>
      <c r="M19" s="381"/>
      <c r="N19" s="381"/>
      <c r="O19" s="381"/>
      <c r="P19" s="382"/>
    </row>
    <row r="20" spans="2:16" ht="15.75" thickTop="1" x14ac:dyDescent="0.2"/>
  </sheetData>
  <mergeCells count="27">
    <mergeCell ref="B6:P6"/>
    <mergeCell ref="B3:C5"/>
    <mergeCell ref="D3:E3"/>
    <mergeCell ref="F3:L3"/>
    <mergeCell ref="M3:N3"/>
    <mergeCell ref="O3:P3"/>
    <mergeCell ref="D4:E4"/>
    <mergeCell ref="F4:L4"/>
    <mergeCell ref="M4:N4"/>
    <mergeCell ref="O4:P4"/>
    <mergeCell ref="M5:N5"/>
    <mergeCell ref="O5:P5"/>
    <mergeCell ref="D5:E5"/>
    <mergeCell ref="F5:L5"/>
    <mergeCell ref="D16:P16"/>
    <mergeCell ref="B15:C15"/>
    <mergeCell ref="B16:C16"/>
    <mergeCell ref="B7:P7"/>
    <mergeCell ref="B9:P9"/>
    <mergeCell ref="B10:P10"/>
    <mergeCell ref="B12:C12"/>
    <mergeCell ref="D12:P12"/>
    <mergeCell ref="B13:C13"/>
    <mergeCell ref="D13:P13"/>
    <mergeCell ref="B14:C14"/>
    <mergeCell ref="D14:P14"/>
    <mergeCell ref="D15:P15"/>
  </mergeCells>
  <hyperlinks>
    <hyperlink ref="B10" r:id="rId1" xr:uid="{00000000-0004-0000-0100-000000000000}"/>
  </hyperlinks>
  <pageMargins left="0.7" right="0.7" top="0.75" bottom="0.75" header="0.3" footer="0.3"/>
  <pageSetup paperSize="14"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61"/>
  <sheetViews>
    <sheetView tabSelected="1" topLeftCell="H1" zoomScaleNormal="100" workbookViewId="0">
      <pane ySplit="6" topLeftCell="A46" activePane="bottomLeft" state="frozen"/>
      <selection pane="bottomLeft" activeCell="H59" sqref="H59"/>
    </sheetView>
  </sheetViews>
  <sheetFormatPr baseColWidth="10" defaultColWidth="11.42578125" defaultRowHeight="15" x14ac:dyDescent="0.2"/>
  <cols>
    <col min="1" max="1" width="2" style="383" customWidth="1"/>
    <col min="2" max="2" width="14.140625" style="383" customWidth="1"/>
    <col min="3" max="3" width="14.85546875" style="383" customWidth="1"/>
    <col min="4" max="4" width="11.42578125" style="383"/>
    <col min="5" max="5" width="13" style="383" customWidth="1"/>
    <col min="6" max="6" width="18.85546875" style="383" customWidth="1"/>
    <col min="7" max="7" width="34.5703125" style="383" customWidth="1"/>
    <col min="8" max="8" width="39" style="383" customWidth="1"/>
    <col min="9" max="9" width="30.5703125" style="383" customWidth="1"/>
    <col min="10" max="10" width="31.7109375" style="383" customWidth="1"/>
    <col min="11" max="11" width="30.28515625" style="383" customWidth="1"/>
    <col min="12" max="12" width="37" style="383" customWidth="1"/>
    <col min="13" max="13" width="41.85546875" style="383" customWidth="1"/>
    <col min="14" max="16384" width="11.42578125" style="383"/>
  </cols>
  <sheetData>
    <row r="1" spans="2:13" ht="9.75" customHeight="1" thickBot="1" x14ac:dyDescent="0.25"/>
    <row r="2" spans="2:13" ht="15.75" x14ac:dyDescent="0.2">
      <c r="B2" s="550"/>
      <c r="C2" s="551"/>
      <c r="D2" s="657" t="s">
        <v>601</v>
      </c>
      <c r="E2" s="657"/>
      <c r="F2" s="664" t="s">
        <v>604</v>
      </c>
      <c r="G2" s="665"/>
      <c r="H2" s="665"/>
      <c r="I2" s="665"/>
      <c r="J2" s="666"/>
      <c r="K2" s="658" t="s">
        <v>80</v>
      </c>
      <c r="L2" s="659"/>
      <c r="M2" s="384" t="s">
        <v>602</v>
      </c>
    </row>
    <row r="3" spans="2:13" ht="15.75" x14ac:dyDescent="0.2">
      <c r="B3" s="552"/>
      <c r="C3" s="553"/>
      <c r="D3" s="649" t="s">
        <v>81</v>
      </c>
      <c r="E3" s="649"/>
      <c r="F3" s="667" t="s">
        <v>267</v>
      </c>
      <c r="G3" s="668"/>
      <c r="H3" s="668"/>
      <c r="I3" s="668"/>
      <c r="J3" s="669"/>
      <c r="K3" s="660" t="s">
        <v>83</v>
      </c>
      <c r="L3" s="661"/>
      <c r="M3" s="408">
        <v>1</v>
      </c>
    </row>
    <row r="4" spans="2:13" ht="16.5" thickBot="1" x14ac:dyDescent="0.25">
      <c r="B4" s="554"/>
      <c r="C4" s="555"/>
      <c r="D4" s="653" t="s">
        <v>88</v>
      </c>
      <c r="E4" s="653"/>
      <c r="F4" s="670" t="s">
        <v>268</v>
      </c>
      <c r="G4" s="671"/>
      <c r="H4" s="671"/>
      <c r="I4" s="671"/>
      <c r="J4" s="672"/>
      <c r="K4" s="662" t="s">
        <v>295</v>
      </c>
      <c r="L4" s="663"/>
      <c r="M4" s="509">
        <v>43859</v>
      </c>
    </row>
    <row r="5" spans="2:13" ht="23.25" customHeight="1" thickBot="1" x14ac:dyDescent="0.25">
      <c r="B5" s="654" t="s">
        <v>110</v>
      </c>
      <c r="C5" s="655"/>
      <c r="D5" s="655"/>
      <c r="E5" s="655"/>
      <c r="F5" s="655"/>
      <c r="G5" s="655"/>
      <c r="H5" s="655"/>
      <c r="I5" s="655"/>
      <c r="J5" s="655"/>
      <c r="K5" s="655"/>
      <c r="L5" s="655"/>
      <c r="M5" s="656"/>
    </row>
    <row r="6" spans="2:13" ht="42" customHeight="1" thickBot="1" x14ac:dyDescent="0.25">
      <c r="B6" s="650" t="s">
        <v>560</v>
      </c>
      <c r="C6" s="651"/>
      <c r="D6" s="651"/>
      <c r="E6" s="651"/>
      <c r="F6" s="651"/>
      <c r="G6" s="651"/>
      <c r="H6" s="651"/>
      <c r="I6" s="651"/>
      <c r="J6" s="651"/>
      <c r="K6" s="651"/>
      <c r="L6" s="651"/>
      <c r="M6" s="652"/>
    </row>
    <row r="7" spans="2:13" ht="27.75" customHeight="1" thickBot="1" x14ac:dyDescent="0.25">
      <c r="B7" s="674" t="s">
        <v>207</v>
      </c>
      <c r="C7" s="675"/>
      <c r="D7" s="675"/>
      <c r="E7" s="675"/>
      <c r="F7" s="675"/>
      <c r="G7" s="675"/>
      <c r="H7" s="675"/>
      <c r="I7" s="675"/>
      <c r="J7" s="675"/>
      <c r="K7" s="675"/>
      <c r="L7" s="675"/>
      <c r="M7" s="676"/>
    </row>
    <row r="8" spans="2:13" ht="47.25" customHeight="1" thickBot="1" x14ac:dyDescent="0.25">
      <c r="B8" s="677" t="s">
        <v>204</v>
      </c>
      <c r="C8" s="677"/>
      <c r="D8" s="677"/>
      <c r="E8" s="678" t="s">
        <v>561</v>
      </c>
      <c r="F8" s="678"/>
      <c r="G8" s="673" t="s">
        <v>244</v>
      </c>
      <c r="H8" s="673"/>
      <c r="I8" s="673"/>
      <c r="J8" s="673"/>
      <c r="K8" s="673"/>
      <c r="L8" s="673"/>
      <c r="M8" s="673"/>
    </row>
    <row r="9" spans="2:13" ht="47.25" customHeight="1" thickBot="1" x14ac:dyDescent="0.25">
      <c r="B9" s="677"/>
      <c r="C9" s="677"/>
      <c r="D9" s="677"/>
      <c r="E9" s="678"/>
      <c r="F9" s="678"/>
      <c r="G9" s="673"/>
      <c r="H9" s="673"/>
      <c r="I9" s="673"/>
      <c r="J9" s="673"/>
      <c r="K9" s="673"/>
      <c r="L9" s="673"/>
      <c r="M9" s="673"/>
    </row>
    <row r="10" spans="2:13" ht="48" customHeight="1" thickBot="1" x14ac:dyDescent="0.25">
      <c r="B10" s="677"/>
      <c r="C10" s="677"/>
      <c r="D10" s="677"/>
      <c r="E10" s="678" t="s">
        <v>562</v>
      </c>
      <c r="F10" s="678"/>
      <c r="G10" s="673" t="s">
        <v>245</v>
      </c>
      <c r="H10" s="673"/>
      <c r="I10" s="673"/>
      <c r="J10" s="673"/>
      <c r="K10" s="673"/>
      <c r="L10" s="673"/>
      <c r="M10" s="673"/>
    </row>
    <row r="11" spans="2:13" ht="48" customHeight="1" thickBot="1" x14ac:dyDescent="0.25">
      <c r="B11" s="677"/>
      <c r="C11" s="677"/>
      <c r="D11" s="677"/>
      <c r="E11" s="678"/>
      <c r="F11" s="678"/>
      <c r="G11" s="673"/>
      <c r="H11" s="673"/>
      <c r="I11" s="673"/>
      <c r="J11" s="673"/>
      <c r="K11" s="673"/>
      <c r="L11" s="673"/>
      <c r="M11" s="673"/>
    </row>
    <row r="12" spans="2:13" ht="48" customHeight="1" thickBot="1" x14ac:dyDescent="0.25">
      <c r="B12" s="677"/>
      <c r="C12" s="677"/>
      <c r="D12" s="677"/>
      <c r="E12" s="678" t="s">
        <v>563</v>
      </c>
      <c r="F12" s="678"/>
      <c r="G12" s="673" t="s">
        <v>246</v>
      </c>
      <c r="H12" s="673"/>
      <c r="I12" s="673"/>
      <c r="J12" s="673"/>
      <c r="K12" s="673"/>
      <c r="L12" s="673"/>
      <c r="M12" s="673"/>
    </row>
    <row r="13" spans="2:13" ht="48" customHeight="1" thickBot="1" x14ac:dyDescent="0.25">
      <c r="B13" s="677"/>
      <c r="C13" s="677"/>
      <c r="D13" s="677"/>
      <c r="E13" s="678"/>
      <c r="F13" s="678"/>
      <c r="G13" s="673"/>
      <c r="H13" s="673"/>
      <c r="I13" s="673"/>
      <c r="J13" s="673"/>
      <c r="K13" s="673"/>
      <c r="L13" s="673"/>
      <c r="M13" s="673"/>
    </row>
    <row r="14" spans="2:13" ht="23.25" customHeight="1" thickBot="1" x14ac:dyDescent="0.25">
      <c r="B14" s="677"/>
      <c r="C14" s="677"/>
      <c r="D14" s="677"/>
      <c r="E14" s="678" t="s">
        <v>564</v>
      </c>
      <c r="F14" s="678"/>
      <c r="G14" s="673" t="s">
        <v>247</v>
      </c>
      <c r="H14" s="673"/>
      <c r="I14" s="673"/>
      <c r="J14" s="673"/>
      <c r="K14" s="673"/>
      <c r="L14" s="673"/>
      <c r="M14" s="673"/>
    </row>
    <row r="15" spans="2:13" ht="39" customHeight="1" thickBot="1" x14ac:dyDescent="0.25">
      <c r="B15" s="677"/>
      <c r="C15" s="677"/>
      <c r="D15" s="677"/>
      <c r="E15" s="678"/>
      <c r="F15" s="678"/>
      <c r="G15" s="673"/>
      <c r="H15" s="673"/>
      <c r="I15" s="673"/>
      <c r="J15" s="673"/>
      <c r="K15" s="673"/>
      <c r="L15" s="673"/>
      <c r="M15" s="673"/>
    </row>
    <row r="16" spans="2:13" ht="39" customHeight="1" thickBot="1" x14ac:dyDescent="0.25">
      <c r="B16" s="677"/>
      <c r="C16" s="677"/>
      <c r="D16" s="677"/>
      <c r="E16" s="678" t="s">
        <v>565</v>
      </c>
      <c r="F16" s="678"/>
      <c r="G16" s="673" t="s">
        <v>248</v>
      </c>
      <c r="H16" s="673"/>
      <c r="I16" s="673"/>
      <c r="J16" s="673"/>
      <c r="K16" s="673"/>
      <c r="L16" s="673"/>
      <c r="M16" s="673"/>
    </row>
    <row r="17" spans="2:13" ht="39" customHeight="1" thickBot="1" x14ac:dyDescent="0.25">
      <c r="B17" s="677"/>
      <c r="C17" s="677"/>
      <c r="D17" s="677"/>
      <c r="E17" s="678"/>
      <c r="F17" s="678"/>
      <c r="G17" s="673"/>
      <c r="H17" s="673"/>
      <c r="I17" s="673"/>
      <c r="J17" s="673"/>
      <c r="K17" s="673"/>
      <c r="L17" s="673"/>
      <c r="M17" s="673"/>
    </row>
    <row r="18" spans="2:13" ht="33" customHeight="1" thickBot="1" x14ac:dyDescent="0.25">
      <c r="B18" s="677"/>
      <c r="C18" s="677"/>
      <c r="D18" s="677"/>
      <c r="E18" s="678" t="s">
        <v>566</v>
      </c>
      <c r="F18" s="678"/>
      <c r="G18" s="673" t="s">
        <v>249</v>
      </c>
      <c r="H18" s="673"/>
      <c r="I18" s="673"/>
      <c r="J18" s="673"/>
      <c r="K18" s="673"/>
      <c r="L18" s="673"/>
      <c r="M18" s="673"/>
    </row>
    <row r="19" spans="2:13" ht="33" customHeight="1" thickBot="1" x14ac:dyDescent="0.25">
      <c r="B19" s="677"/>
      <c r="C19" s="677"/>
      <c r="D19" s="677"/>
      <c r="E19" s="678"/>
      <c r="F19" s="678"/>
      <c r="G19" s="673"/>
      <c r="H19" s="673"/>
      <c r="I19" s="673"/>
      <c r="J19" s="673"/>
      <c r="K19" s="673"/>
      <c r="L19" s="673"/>
      <c r="M19" s="673"/>
    </row>
    <row r="20" spans="2:13" ht="36.75" customHeight="1" thickBot="1" x14ac:dyDescent="0.25">
      <c r="B20" s="677" t="s">
        <v>205</v>
      </c>
      <c r="C20" s="677"/>
      <c r="D20" s="677"/>
      <c r="E20" s="678" t="s">
        <v>567</v>
      </c>
      <c r="F20" s="678"/>
      <c r="G20" s="673" t="s">
        <v>250</v>
      </c>
      <c r="H20" s="673"/>
      <c r="I20" s="673"/>
      <c r="J20" s="673"/>
      <c r="K20" s="673"/>
      <c r="L20" s="673"/>
      <c r="M20" s="673"/>
    </row>
    <row r="21" spans="2:13" ht="36.75" customHeight="1" thickBot="1" x14ac:dyDescent="0.25">
      <c r="B21" s="677"/>
      <c r="C21" s="677"/>
      <c r="D21" s="677"/>
      <c r="E21" s="678"/>
      <c r="F21" s="678"/>
      <c r="G21" s="673"/>
      <c r="H21" s="673"/>
      <c r="I21" s="673"/>
      <c r="J21" s="673"/>
      <c r="K21" s="673"/>
      <c r="L21" s="673"/>
      <c r="M21" s="673"/>
    </row>
    <row r="22" spans="2:13" ht="47.25" customHeight="1" thickBot="1" x14ac:dyDescent="0.25">
      <c r="B22" s="677"/>
      <c r="C22" s="677"/>
      <c r="D22" s="677"/>
      <c r="E22" s="678" t="s">
        <v>568</v>
      </c>
      <c r="F22" s="678"/>
      <c r="G22" s="673" t="s">
        <v>251</v>
      </c>
      <c r="H22" s="673"/>
      <c r="I22" s="673"/>
      <c r="J22" s="673"/>
      <c r="K22" s="673"/>
      <c r="L22" s="673"/>
      <c r="M22" s="673"/>
    </row>
    <row r="23" spans="2:13" ht="47.25" customHeight="1" thickBot="1" x14ac:dyDescent="0.25">
      <c r="B23" s="677"/>
      <c r="C23" s="677"/>
      <c r="D23" s="677"/>
      <c r="E23" s="678"/>
      <c r="F23" s="678"/>
      <c r="G23" s="673"/>
      <c r="H23" s="673"/>
      <c r="I23" s="673"/>
      <c r="J23" s="673"/>
      <c r="K23" s="673"/>
      <c r="L23" s="673"/>
      <c r="M23" s="673"/>
    </row>
    <row r="24" spans="2:13" ht="42.75" customHeight="1" thickBot="1" x14ac:dyDescent="0.25">
      <c r="B24" s="677"/>
      <c r="C24" s="677"/>
      <c r="D24" s="677"/>
      <c r="E24" s="678" t="s">
        <v>569</v>
      </c>
      <c r="F24" s="678"/>
      <c r="G24" s="673" t="s">
        <v>252</v>
      </c>
      <c r="H24" s="673"/>
      <c r="I24" s="673"/>
      <c r="J24" s="673"/>
      <c r="K24" s="673"/>
      <c r="L24" s="673"/>
      <c r="M24" s="673"/>
    </row>
    <row r="25" spans="2:13" ht="42.75" customHeight="1" thickBot="1" x14ac:dyDescent="0.25">
      <c r="B25" s="677"/>
      <c r="C25" s="677"/>
      <c r="D25" s="677"/>
      <c r="E25" s="678"/>
      <c r="F25" s="678"/>
      <c r="G25" s="673"/>
      <c r="H25" s="673"/>
      <c r="I25" s="673"/>
      <c r="J25" s="673"/>
      <c r="K25" s="673"/>
      <c r="L25" s="673"/>
      <c r="M25" s="673"/>
    </row>
    <row r="26" spans="2:13" ht="42" customHeight="1" thickBot="1" x14ac:dyDescent="0.25">
      <c r="B26" s="677"/>
      <c r="C26" s="677"/>
      <c r="D26" s="677"/>
      <c r="E26" s="678" t="s">
        <v>570</v>
      </c>
      <c r="F26" s="678"/>
      <c r="G26" s="673" t="s">
        <v>253</v>
      </c>
      <c r="H26" s="673"/>
      <c r="I26" s="673"/>
      <c r="J26" s="673"/>
      <c r="K26" s="673"/>
      <c r="L26" s="673"/>
      <c r="M26" s="673"/>
    </row>
    <row r="27" spans="2:13" ht="42" customHeight="1" thickBot="1" x14ac:dyDescent="0.25">
      <c r="B27" s="677"/>
      <c r="C27" s="677"/>
      <c r="D27" s="677"/>
      <c r="E27" s="678"/>
      <c r="F27" s="678"/>
      <c r="G27" s="673"/>
      <c r="H27" s="673"/>
      <c r="I27" s="673"/>
      <c r="J27" s="673"/>
      <c r="K27" s="673"/>
      <c r="L27" s="673"/>
      <c r="M27" s="673"/>
    </row>
    <row r="28" spans="2:13" ht="54.75" customHeight="1" thickBot="1" x14ac:dyDescent="0.25">
      <c r="B28" s="677"/>
      <c r="C28" s="677"/>
      <c r="D28" s="677"/>
      <c r="E28" s="678" t="s">
        <v>571</v>
      </c>
      <c r="F28" s="678"/>
      <c r="G28" s="673" t="s">
        <v>254</v>
      </c>
      <c r="H28" s="673"/>
      <c r="I28" s="673"/>
      <c r="J28" s="673"/>
      <c r="K28" s="673"/>
      <c r="L28" s="673"/>
      <c r="M28" s="673"/>
    </row>
    <row r="29" spans="2:13" ht="54.75" customHeight="1" thickBot="1" x14ac:dyDescent="0.25">
      <c r="B29" s="677"/>
      <c r="C29" s="677"/>
      <c r="D29" s="677"/>
      <c r="E29" s="678"/>
      <c r="F29" s="678"/>
      <c r="G29" s="673"/>
      <c r="H29" s="673"/>
      <c r="I29" s="673"/>
      <c r="J29" s="673"/>
      <c r="K29" s="673"/>
      <c r="L29" s="673"/>
      <c r="M29" s="673"/>
    </row>
    <row r="30" spans="2:13" ht="48" customHeight="1" thickBot="1" x14ac:dyDescent="0.25">
      <c r="B30" s="677"/>
      <c r="C30" s="677"/>
      <c r="D30" s="677"/>
      <c r="E30" s="678" t="s">
        <v>572</v>
      </c>
      <c r="F30" s="678"/>
      <c r="G30" s="673" t="s">
        <v>255</v>
      </c>
      <c r="H30" s="673"/>
      <c r="I30" s="673"/>
      <c r="J30" s="673"/>
      <c r="K30" s="673"/>
      <c r="L30" s="673"/>
      <c r="M30" s="673"/>
    </row>
    <row r="31" spans="2:13" ht="48" customHeight="1" thickBot="1" x14ac:dyDescent="0.25">
      <c r="B31" s="677"/>
      <c r="C31" s="677"/>
      <c r="D31" s="677"/>
      <c r="E31" s="678"/>
      <c r="F31" s="678"/>
      <c r="G31" s="673"/>
      <c r="H31" s="673"/>
      <c r="I31" s="673"/>
      <c r="J31" s="673"/>
      <c r="K31" s="673"/>
      <c r="L31" s="673"/>
      <c r="M31" s="673"/>
    </row>
    <row r="32" spans="2:13" ht="126.75" customHeight="1" thickBot="1" x14ac:dyDescent="0.25">
      <c r="B32" s="679" t="s">
        <v>206</v>
      </c>
      <c r="C32" s="680"/>
      <c r="D32" s="681"/>
      <c r="E32" s="687" t="s">
        <v>88</v>
      </c>
      <c r="F32" s="688"/>
      <c r="G32" s="385" t="s">
        <v>573</v>
      </c>
      <c r="H32" s="385" t="s">
        <v>574</v>
      </c>
      <c r="I32" s="385" t="s">
        <v>575</v>
      </c>
      <c r="J32" s="385" t="s">
        <v>576</v>
      </c>
      <c r="K32" s="385" t="s">
        <v>577</v>
      </c>
      <c r="L32" s="386" t="s">
        <v>578</v>
      </c>
      <c r="M32" s="386" t="s">
        <v>579</v>
      </c>
    </row>
    <row r="33" spans="2:13" ht="27.75" customHeight="1" thickBot="1" x14ac:dyDescent="0.25">
      <c r="B33" s="682"/>
      <c r="C33" s="683"/>
      <c r="D33" s="684"/>
      <c r="E33" s="685" t="s">
        <v>14</v>
      </c>
      <c r="F33" s="686"/>
      <c r="G33" s="387"/>
      <c r="H33" s="387"/>
      <c r="I33" s="387"/>
      <c r="J33" s="387"/>
      <c r="K33" s="387"/>
      <c r="L33" s="388"/>
      <c r="M33" s="388"/>
    </row>
    <row r="34" spans="2:13" ht="33.75" customHeight="1" thickBot="1" x14ac:dyDescent="0.25">
      <c r="B34" s="682"/>
      <c r="C34" s="683"/>
      <c r="D34" s="684"/>
      <c r="E34" s="685" t="s">
        <v>8</v>
      </c>
      <c r="F34" s="686"/>
      <c r="G34" s="387"/>
      <c r="H34" s="387"/>
      <c r="I34" s="387"/>
      <c r="J34" s="387"/>
      <c r="K34" s="387"/>
      <c r="L34" s="388"/>
      <c r="M34" s="388"/>
    </row>
    <row r="35" spans="2:13" ht="27.75" customHeight="1" thickBot="1" x14ac:dyDescent="0.25">
      <c r="B35" s="682"/>
      <c r="C35" s="683"/>
      <c r="D35" s="684"/>
      <c r="E35" s="685" t="s">
        <v>11</v>
      </c>
      <c r="F35" s="686"/>
      <c r="G35" s="387"/>
      <c r="H35" s="387"/>
      <c r="I35" s="387"/>
      <c r="J35" s="387"/>
      <c r="K35" s="387"/>
      <c r="L35" s="388"/>
      <c r="M35" s="388"/>
    </row>
    <row r="36" spans="2:13" ht="27.75" customHeight="1" thickBot="1" x14ac:dyDescent="0.25">
      <c r="B36" s="682"/>
      <c r="C36" s="683"/>
      <c r="D36" s="684"/>
      <c r="E36" s="685" t="s">
        <v>15</v>
      </c>
      <c r="F36" s="686"/>
      <c r="G36" s="387"/>
      <c r="H36" s="387"/>
      <c r="I36" s="387"/>
      <c r="J36" s="387"/>
      <c r="K36" s="387"/>
      <c r="L36" s="388"/>
      <c r="M36" s="388"/>
    </row>
    <row r="37" spans="2:13" ht="40.5" customHeight="1" thickBot="1" x14ac:dyDescent="0.25">
      <c r="B37" s="682"/>
      <c r="C37" s="683"/>
      <c r="D37" s="684"/>
      <c r="E37" s="685" t="s">
        <v>10</v>
      </c>
      <c r="F37" s="686"/>
      <c r="G37" s="387"/>
      <c r="H37" s="387"/>
      <c r="I37" s="387"/>
      <c r="J37" s="387"/>
      <c r="K37" s="387"/>
      <c r="L37" s="388"/>
      <c r="M37" s="388"/>
    </row>
    <row r="38" spans="2:13" ht="57.75" customHeight="1" thickBot="1" x14ac:dyDescent="0.25">
      <c r="B38" s="682"/>
      <c r="C38" s="683"/>
      <c r="D38" s="684"/>
      <c r="E38" s="685" t="s">
        <v>16</v>
      </c>
      <c r="F38" s="686"/>
      <c r="G38" s="387"/>
      <c r="H38" s="387"/>
      <c r="I38" s="387"/>
      <c r="J38" s="387"/>
      <c r="K38" s="387"/>
      <c r="L38" s="388"/>
      <c r="M38" s="388"/>
    </row>
    <row r="39" spans="2:13" ht="37.5" customHeight="1" thickBot="1" x14ac:dyDescent="0.25">
      <c r="B39" s="682"/>
      <c r="C39" s="683"/>
      <c r="D39" s="684"/>
      <c r="E39" s="685" t="s">
        <v>17</v>
      </c>
      <c r="F39" s="686"/>
      <c r="G39" s="387"/>
      <c r="H39" s="387"/>
      <c r="I39" s="387"/>
      <c r="J39" s="387"/>
      <c r="K39" s="387"/>
      <c r="L39" s="388"/>
      <c r="M39" s="388"/>
    </row>
    <row r="40" spans="2:13" ht="27.75" customHeight="1" thickBot="1" x14ac:dyDescent="0.25">
      <c r="B40" s="682"/>
      <c r="C40" s="683"/>
      <c r="D40" s="684"/>
      <c r="E40" s="685" t="s">
        <v>18</v>
      </c>
      <c r="F40" s="686"/>
      <c r="G40" s="387"/>
      <c r="H40" s="387"/>
      <c r="I40" s="387"/>
      <c r="J40" s="387"/>
      <c r="K40" s="387"/>
      <c r="L40" s="388"/>
      <c r="M40" s="388"/>
    </row>
    <row r="41" spans="2:13" ht="58.5" customHeight="1" thickBot="1" x14ac:dyDescent="0.25">
      <c r="B41" s="682"/>
      <c r="C41" s="683"/>
      <c r="D41" s="684"/>
      <c r="E41" s="685" t="s">
        <v>208</v>
      </c>
      <c r="F41" s="686"/>
      <c r="G41" s="387"/>
      <c r="H41" s="387"/>
      <c r="I41" s="387"/>
      <c r="J41" s="387"/>
      <c r="K41" s="387"/>
      <c r="L41" s="388"/>
      <c r="M41" s="388"/>
    </row>
    <row r="42" spans="2:13" ht="27.75" customHeight="1" thickBot="1" x14ac:dyDescent="0.25">
      <c r="B42" s="682"/>
      <c r="C42" s="683"/>
      <c r="D42" s="684"/>
      <c r="E42" s="685" t="s">
        <v>27</v>
      </c>
      <c r="F42" s="686"/>
      <c r="G42" s="387"/>
      <c r="H42" s="387"/>
      <c r="I42" s="387"/>
      <c r="J42" s="387"/>
      <c r="K42" s="387"/>
      <c r="L42" s="388"/>
      <c r="M42" s="388"/>
    </row>
    <row r="43" spans="2:13" ht="27.75" customHeight="1" thickBot="1" x14ac:dyDescent="0.25">
      <c r="B43" s="682"/>
      <c r="C43" s="683"/>
      <c r="D43" s="684"/>
      <c r="E43" s="685" t="s">
        <v>19</v>
      </c>
      <c r="F43" s="686"/>
      <c r="G43" s="387"/>
      <c r="H43" s="387"/>
      <c r="I43" s="387"/>
      <c r="J43" s="387"/>
      <c r="K43" s="387"/>
      <c r="L43" s="388"/>
      <c r="M43" s="388"/>
    </row>
    <row r="44" spans="2:13" ht="45" customHeight="1" thickBot="1" x14ac:dyDescent="0.25">
      <c r="B44" s="682"/>
      <c r="C44" s="683"/>
      <c r="D44" s="684"/>
      <c r="E44" s="685" t="s">
        <v>20</v>
      </c>
      <c r="F44" s="686"/>
      <c r="G44" s="387"/>
      <c r="H44" s="387"/>
      <c r="I44" s="387"/>
      <c r="J44" s="387"/>
      <c r="K44" s="387"/>
      <c r="L44" s="388"/>
      <c r="M44" s="388"/>
    </row>
    <row r="45" spans="2:13" ht="45" customHeight="1" thickBot="1" x14ac:dyDescent="0.25">
      <c r="B45" s="682"/>
      <c r="C45" s="683"/>
      <c r="D45" s="684"/>
      <c r="E45" s="685" t="s">
        <v>21</v>
      </c>
      <c r="F45" s="686"/>
      <c r="G45" s="387"/>
      <c r="H45" s="389"/>
      <c r="I45" s="389"/>
      <c r="J45" s="389"/>
      <c r="K45" s="389"/>
      <c r="L45" s="388"/>
      <c r="M45" s="388"/>
    </row>
    <row r="46" spans="2:13" ht="45" customHeight="1" thickBot="1" x14ac:dyDescent="0.25">
      <c r="B46" s="682"/>
      <c r="C46" s="683"/>
      <c r="D46" s="684"/>
      <c r="E46" s="685" t="s">
        <v>22</v>
      </c>
      <c r="F46" s="686"/>
      <c r="G46" s="387"/>
      <c r="H46" s="389"/>
      <c r="I46" s="389"/>
      <c r="J46" s="389"/>
      <c r="K46" s="389"/>
      <c r="L46" s="388"/>
      <c r="M46" s="388"/>
    </row>
    <row r="47" spans="2:13" ht="45" customHeight="1" thickBot="1" x14ac:dyDescent="0.25">
      <c r="B47" s="682"/>
      <c r="C47" s="683"/>
      <c r="D47" s="684"/>
      <c r="E47" s="685" t="s">
        <v>23</v>
      </c>
      <c r="F47" s="686"/>
      <c r="G47" s="387"/>
      <c r="H47" s="389"/>
      <c r="I47" s="389"/>
      <c r="J47" s="389"/>
      <c r="K47" s="389"/>
      <c r="L47" s="388"/>
      <c r="M47" s="388"/>
    </row>
    <row r="48" spans="2:13" ht="45" customHeight="1" thickBot="1" x14ac:dyDescent="0.25">
      <c r="B48" s="682"/>
      <c r="C48" s="683"/>
      <c r="D48" s="684"/>
      <c r="E48" s="685" t="s">
        <v>209</v>
      </c>
      <c r="F48" s="686"/>
      <c r="G48" s="387"/>
      <c r="H48" s="389"/>
      <c r="I48" s="389"/>
      <c r="J48" s="389"/>
      <c r="K48" s="389"/>
      <c r="L48" s="388"/>
      <c r="M48" s="388"/>
    </row>
    <row r="49" spans="2:13" ht="27.75" customHeight="1" thickBot="1" x14ac:dyDescent="0.25">
      <c r="B49" s="390"/>
      <c r="C49" s="391"/>
      <c r="D49" s="391"/>
      <c r="E49" s="391"/>
      <c r="F49" s="391"/>
      <c r="G49" s="391"/>
      <c r="H49" s="391"/>
      <c r="I49" s="391"/>
      <c r="J49" s="391"/>
      <c r="K49" s="391"/>
      <c r="L49" s="391"/>
      <c r="M49" s="392"/>
    </row>
    <row r="50" spans="2:13" ht="15.75" thickBot="1" x14ac:dyDescent="0.25">
      <c r="B50" s="393"/>
      <c r="C50" s="391"/>
      <c r="D50" s="391"/>
      <c r="E50" s="394"/>
      <c r="F50" s="394"/>
      <c r="G50" s="394"/>
      <c r="H50" s="394"/>
      <c r="I50" s="394"/>
      <c r="J50" s="395"/>
      <c r="K50" s="510" t="s">
        <v>605</v>
      </c>
      <c r="L50" s="511" t="s">
        <v>606</v>
      </c>
      <c r="M50" s="512">
        <v>43528</v>
      </c>
    </row>
    <row r="51" spans="2:13" ht="15.75" customHeight="1" x14ac:dyDescent="0.2">
      <c r="B51" s="395"/>
      <c r="C51" s="395"/>
      <c r="D51" s="395"/>
      <c r="E51" s="395"/>
      <c r="F51" s="395"/>
      <c r="G51" s="395"/>
      <c r="H51" s="395"/>
      <c r="I51" s="395"/>
      <c r="J51" s="395"/>
      <c r="K51" s="395"/>
      <c r="L51" s="395"/>
      <c r="M51" s="396"/>
    </row>
    <row r="52" spans="2:13" ht="16.5" customHeight="1" x14ac:dyDescent="0.2">
      <c r="B52" s="395"/>
      <c r="C52" s="395"/>
      <c r="D52" s="395"/>
      <c r="E52" s="395"/>
      <c r="F52" s="395"/>
      <c r="G52" s="395"/>
      <c r="H52" s="395"/>
      <c r="I52" s="395"/>
      <c r="J52" s="395"/>
      <c r="K52" s="395"/>
      <c r="L52" s="395"/>
      <c r="M52" s="396"/>
    </row>
    <row r="53" spans="2:13" ht="16.5" customHeight="1" x14ac:dyDescent="0.2">
      <c r="B53" s="395"/>
      <c r="C53" s="395"/>
      <c r="D53" s="395"/>
      <c r="E53" s="395"/>
      <c r="F53" s="395"/>
      <c r="G53" s="395"/>
      <c r="H53" s="689" t="s">
        <v>607</v>
      </c>
      <c r="I53" s="689"/>
      <c r="J53" s="689"/>
      <c r="K53" s="395"/>
      <c r="L53" s="395"/>
      <c r="M53" s="395"/>
    </row>
    <row r="54" spans="2:13" ht="16.5" customHeight="1" x14ac:dyDescent="0.25">
      <c r="B54" s="395"/>
      <c r="C54" s="395"/>
      <c r="D54" s="395"/>
      <c r="E54" s="395"/>
      <c r="F54" s="395"/>
      <c r="G54" s="395"/>
      <c r="H54" s="514" t="s">
        <v>608</v>
      </c>
      <c r="I54" s="514" t="s">
        <v>609</v>
      </c>
      <c r="J54" s="514" t="s">
        <v>151</v>
      </c>
      <c r="K54" s="395"/>
      <c r="L54" s="395"/>
      <c r="M54" s="395"/>
    </row>
    <row r="55" spans="2:13" ht="16.5" customHeight="1" x14ac:dyDescent="0.2">
      <c r="B55" s="395"/>
      <c r="C55" s="395"/>
      <c r="D55" s="395"/>
      <c r="E55" s="395"/>
      <c r="F55" s="395"/>
      <c r="G55" s="395"/>
      <c r="H55" s="515">
        <v>43859</v>
      </c>
      <c r="I55" s="515">
        <v>43859</v>
      </c>
      <c r="J55" s="516" t="s">
        <v>613</v>
      </c>
      <c r="K55" s="395"/>
      <c r="L55" s="395"/>
      <c r="M55" s="395"/>
    </row>
    <row r="56" spans="2:13" x14ac:dyDescent="0.2">
      <c r="B56" s="395"/>
      <c r="C56" s="395"/>
      <c r="D56" s="395"/>
      <c r="E56" s="395"/>
      <c r="F56" s="395"/>
      <c r="G56" s="395"/>
      <c r="H56" s="690"/>
      <c r="I56" s="690"/>
      <c r="J56" s="690"/>
      <c r="K56" s="395"/>
      <c r="L56" s="395"/>
      <c r="M56" s="395"/>
    </row>
    <row r="57" spans="2:13" ht="31.5" x14ac:dyDescent="0.25">
      <c r="B57" s="395"/>
      <c r="C57" s="395"/>
      <c r="D57" s="395"/>
      <c r="E57" s="395"/>
      <c r="F57" s="395"/>
      <c r="G57" s="395"/>
      <c r="H57" s="960" t="s">
        <v>614</v>
      </c>
      <c r="I57" s="960" t="s">
        <v>615</v>
      </c>
      <c r="J57" s="960" t="s">
        <v>616</v>
      </c>
      <c r="K57" s="395"/>
      <c r="L57" s="395"/>
      <c r="M57" s="395"/>
    </row>
    <row r="58" spans="2:13" ht="45.75" x14ac:dyDescent="0.2">
      <c r="B58" s="395"/>
      <c r="C58" s="395"/>
      <c r="D58" s="395"/>
      <c r="E58" s="395"/>
      <c r="F58" s="395"/>
      <c r="G58" s="395"/>
      <c r="H58" s="960" t="s">
        <v>617</v>
      </c>
      <c r="I58" s="960" t="s">
        <v>617</v>
      </c>
      <c r="J58" s="960" t="s">
        <v>618</v>
      </c>
      <c r="K58" s="395"/>
      <c r="L58" s="395"/>
      <c r="M58" s="395"/>
    </row>
    <row r="59" spans="2:13" ht="55.5" customHeight="1" x14ac:dyDescent="0.25">
      <c r="B59" s="395"/>
      <c r="C59" s="395"/>
      <c r="D59" s="395"/>
      <c r="E59" s="395"/>
      <c r="F59" s="395"/>
      <c r="G59" s="395"/>
      <c r="H59" s="514" t="s">
        <v>610</v>
      </c>
      <c r="I59" s="514" t="s">
        <v>611</v>
      </c>
      <c r="J59" s="514" t="s">
        <v>612</v>
      </c>
      <c r="K59" s="395"/>
      <c r="L59" s="395"/>
      <c r="M59" s="395"/>
    </row>
    <row r="60" spans="2:13" ht="16.5" customHeight="1" thickBot="1" x14ac:dyDescent="0.25">
      <c r="B60" s="395"/>
      <c r="C60" s="395"/>
      <c r="D60" s="395"/>
      <c r="E60" s="395"/>
      <c r="F60" s="395"/>
      <c r="G60" s="395"/>
      <c r="H60" s="398"/>
      <c r="I60" s="398"/>
      <c r="J60" s="398"/>
      <c r="K60" s="395"/>
      <c r="L60" s="395"/>
      <c r="M60" s="395"/>
    </row>
    <row r="61" spans="2:13" ht="16.5" customHeight="1" thickBot="1" x14ac:dyDescent="0.25">
      <c r="B61" s="395"/>
      <c r="C61" s="395"/>
      <c r="D61" s="395"/>
      <c r="E61" s="395"/>
      <c r="F61" s="395"/>
      <c r="G61" s="395"/>
      <c r="H61" s="398"/>
      <c r="I61" s="398"/>
      <c r="J61" s="398"/>
      <c r="K61" s="395"/>
      <c r="L61" s="395"/>
      <c r="M61" s="395"/>
    </row>
  </sheetData>
  <mergeCells count="59">
    <mergeCell ref="H53:J53"/>
    <mergeCell ref="H56:J56"/>
    <mergeCell ref="E46:F46"/>
    <mergeCell ref="E47:F47"/>
    <mergeCell ref="E48:F48"/>
    <mergeCell ref="G30:M31"/>
    <mergeCell ref="B32:D48"/>
    <mergeCell ref="E41:F41"/>
    <mergeCell ref="E42:F42"/>
    <mergeCell ref="E43:F43"/>
    <mergeCell ref="E44:F44"/>
    <mergeCell ref="E45:F45"/>
    <mergeCell ref="E36:F36"/>
    <mergeCell ref="E37:F37"/>
    <mergeCell ref="E38:F38"/>
    <mergeCell ref="E39:F39"/>
    <mergeCell ref="E40:F40"/>
    <mergeCell ref="E32:F32"/>
    <mergeCell ref="E33:F33"/>
    <mergeCell ref="E34:F34"/>
    <mergeCell ref="E35:F35"/>
    <mergeCell ref="G20:M21"/>
    <mergeCell ref="G22:M23"/>
    <mergeCell ref="G24:M25"/>
    <mergeCell ref="G26:M27"/>
    <mergeCell ref="G28:M29"/>
    <mergeCell ref="B20:D31"/>
    <mergeCell ref="E20:F21"/>
    <mergeCell ref="E22:F23"/>
    <mergeCell ref="E24:F25"/>
    <mergeCell ref="E26:F27"/>
    <mergeCell ref="E28:F29"/>
    <mergeCell ref="E30:F31"/>
    <mergeCell ref="G8:M9"/>
    <mergeCell ref="G10:M11"/>
    <mergeCell ref="G12:M13"/>
    <mergeCell ref="G14:M15"/>
    <mergeCell ref="B7:M7"/>
    <mergeCell ref="B8:D19"/>
    <mergeCell ref="E8:F9"/>
    <mergeCell ref="E10:F11"/>
    <mergeCell ref="E12:F13"/>
    <mergeCell ref="E14:F15"/>
    <mergeCell ref="E16:F17"/>
    <mergeCell ref="E18:F19"/>
    <mergeCell ref="G16:M17"/>
    <mergeCell ref="G18:M19"/>
    <mergeCell ref="D3:E3"/>
    <mergeCell ref="B6:M6"/>
    <mergeCell ref="D4:E4"/>
    <mergeCell ref="B5:M5"/>
    <mergeCell ref="B2:C4"/>
    <mergeCell ref="D2:E2"/>
    <mergeCell ref="K2:L2"/>
    <mergeCell ref="K3:L3"/>
    <mergeCell ref="K4:L4"/>
    <mergeCell ref="F2:J2"/>
    <mergeCell ref="F3:J3"/>
    <mergeCell ref="F4:J4"/>
  </mergeCells>
  <pageMargins left="0.7" right="0.7" top="0.75" bottom="0.75" header="0.3" footer="0.3"/>
  <pageSetup paperSize="1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N17"/>
  <sheetViews>
    <sheetView zoomScaleNormal="100" workbookViewId="0">
      <pane ySplit="10" topLeftCell="A14" activePane="bottomLeft" state="frozen"/>
      <selection pane="bottomLeft" activeCell="B7" sqref="B7:N7"/>
    </sheetView>
  </sheetViews>
  <sheetFormatPr baseColWidth="10" defaultColWidth="11.42578125" defaultRowHeight="15" x14ac:dyDescent="0.2"/>
  <cols>
    <col min="1" max="1" width="11.42578125" style="383"/>
    <col min="2" max="2" width="17.7109375" style="383" customWidth="1"/>
    <col min="3" max="3" width="14.85546875" style="383" customWidth="1"/>
    <col min="4" max="4" width="27.5703125" style="383" customWidth="1"/>
    <col min="5" max="5" width="15.42578125" style="383" customWidth="1"/>
    <col min="6" max="6" width="14.85546875" style="383" customWidth="1"/>
    <col min="7" max="7" width="22" style="383" customWidth="1"/>
    <col min="8" max="8" width="22.42578125" style="383" customWidth="1"/>
    <col min="9" max="9" width="17.7109375" style="383" customWidth="1"/>
    <col min="10" max="10" width="16.140625" style="383" customWidth="1"/>
    <col min="11" max="11" width="23.5703125" style="383" customWidth="1"/>
    <col min="12" max="12" width="23.28515625" style="383" customWidth="1"/>
    <col min="13" max="13" width="17.140625" style="383" customWidth="1"/>
    <col min="14" max="14" width="12.85546875" style="383" customWidth="1"/>
    <col min="15" max="16384" width="11.42578125" style="383"/>
  </cols>
  <sheetData>
    <row r="2" spans="2:14" ht="15.75" thickBot="1" x14ac:dyDescent="0.25"/>
    <row r="3" spans="2:14" ht="30" x14ac:dyDescent="0.2">
      <c r="B3" s="714"/>
      <c r="C3" s="715"/>
      <c r="D3" s="716"/>
      <c r="E3" s="657" t="s">
        <v>79</v>
      </c>
      <c r="F3" s="657"/>
      <c r="G3" s="720" t="s">
        <v>214</v>
      </c>
      <c r="H3" s="720"/>
      <c r="I3" s="720"/>
      <c r="J3" s="720"/>
      <c r="K3" s="720"/>
      <c r="L3" s="720"/>
      <c r="M3" s="401" t="s">
        <v>80</v>
      </c>
      <c r="N3" s="402" t="s">
        <v>270</v>
      </c>
    </row>
    <row r="4" spans="2:14" ht="15.75" x14ac:dyDescent="0.2">
      <c r="B4" s="717"/>
      <c r="C4" s="718"/>
      <c r="D4" s="719"/>
      <c r="E4" s="649" t="s">
        <v>81</v>
      </c>
      <c r="F4" s="649"/>
      <c r="G4" s="721" t="s">
        <v>267</v>
      </c>
      <c r="H4" s="722"/>
      <c r="I4" s="722"/>
      <c r="J4" s="722"/>
      <c r="K4" s="722"/>
      <c r="L4" s="722"/>
      <c r="M4" s="403" t="s">
        <v>83</v>
      </c>
      <c r="N4" s="404"/>
    </row>
    <row r="5" spans="2:14" ht="16.5" thickBot="1" x14ac:dyDescent="0.25">
      <c r="B5" s="717"/>
      <c r="C5" s="718"/>
      <c r="D5" s="719"/>
      <c r="E5" s="653" t="s">
        <v>88</v>
      </c>
      <c r="F5" s="653"/>
      <c r="G5" s="712" t="s">
        <v>268</v>
      </c>
      <c r="H5" s="712"/>
      <c r="I5" s="712"/>
      <c r="J5" s="712"/>
      <c r="K5" s="712"/>
      <c r="L5" s="712"/>
      <c r="M5" s="405"/>
      <c r="N5" s="406"/>
    </row>
    <row r="6" spans="2:14" ht="23.25" customHeight="1" thickBot="1" x14ac:dyDescent="0.25">
      <c r="B6" s="654" t="s">
        <v>114</v>
      </c>
      <c r="C6" s="655"/>
      <c r="D6" s="655"/>
      <c r="E6" s="655"/>
      <c r="F6" s="655"/>
      <c r="G6" s="655"/>
      <c r="H6" s="655"/>
      <c r="I6" s="655"/>
      <c r="J6" s="655"/>
      <c r="K6" s="655"/>
      <c r="L6" s="655"/>
      <c r="M6" s="713"/>
      <c r="N6" s="655"/>
    </row>
    <row r="7" spans="2:14" ht="72.75" customHeight="1" x14ac:dyDescent="0.2">
      <c r="B7" s="650" t="s">
        <v>580</v>
      </c>
      <c r="C7" s="651"/>
      <c r="D7" s="651"/>
      <c r="E7" s="651"/>
      <c r="F7" s="651"/>
      <c r="G7" s="651"/>
      <c r="H7" s="651"/>
      <c r="I7" s="651"/>
      <c r="J7" s="651"/>
      <c r="K7" s="651"/>
      <c r="L7" s="651"/>
      <c r="M7" s="651"/>
      <c r="N7" s="651"/>
    </row>
    <row r="8" spans="2:14" ht="27.75" customHeight="1" x14ac:dyDescent="0.2">
      <c r="B8" s="697" t="s">
        <v>115</v>
      </c>
      <c r="C8" s="698"/>
      <c r="D8" s="698"/>
      <c r="E8" s="698"/>
      <c r="F8" s="698"/>
      <c r="G8" s="698"/>
      <c r="H8" s="698"/>
      <c r="I8" s="698"/>
      <c r="J8" s="698"/>
      <c r="K8" s="698"/>
      <c r="L8" s="698"/>
      <c r="M8" s="698"/>
      <c r="N8" s="698"/>
    </row>
    <row r="9" spans="2:14" ht="36" customHeight="1" x14ac:dyDescent="0.2">
      <c r="B9" s="700" t="s">
        <v>88</v>
      </c>
      <c r="C9" s="701"/>
      <c r="D9" s="710" t="s">
        <v>117</v>
      </c>
      <c r="E9" s="699" t="s">
        <v>581</v>
      </c>
      <c r="F9" s="699"/>
      <c r="G9" s="702" t="s">
        <v>582</v>
      </c>
      <c r="H9" s="703"/>
      <c r="I9" s="702" t="s">
        <v>583</v>
      </c>
      <c r="J9" s="703"/>
      <c r="K9" s="706" t="s">
        <v>584</v>
      </c>
      <c r="L9" s="707"/>
      <c r="M9" s="706" t="s">
        <v>116</v>
      </c>
      <c r="N9" s="707"/>
    </row>
    <row r="10" spans="2:14" ht="46.5" customHeight="1" x14ac:dyDescent="0.2">
      <c r="B10" s="700"/>
      <c r="C10" s="701"/>
      <c r="D10" s="711"/>
      <c r="E10" s="699"/>
      <c r="F10" s="699"/>
      <c r="G10" s="704"/>
      <c r="H10" s="705"/>
      <c r="I10" s="704"/>
      <c r="J10" s="705"/>
      <c r="K10" s="708"/>
      <c r="L10" s="709"/>
      <c r="M10" s="708"/>
      <c r="N10" s="709"/>
    </row>
    <row r="11" spans="2:14" ht="121.5" customHeight="1" x14ac:dyDescent="0.2">
      <c r="B11" s="693"/>
      <c r="C11" s="694"/>
      <c r="D11" s="400"/>
      <c r="E11" s="695"/>
      <c r="F11" s="695"/>
      <c r="G11" s="696"/>
      <c r="H11" s="723"/>
      <c r="I11" s="695"/>
      <c r="J11" s="695"/>
      <c r="K11" s="691"/>
      <c r="L11" s="692"/>
      <c r="M11" s="691">
        <f>E11</f>
        <v>0</v>
      </c>
      <c r="N11" s="692"/>
    </row>
    <row r="12" spans="2:14" ht="189" customHeight="1" x14ac:dyDescent="0.2">
      <c r="B12" s="693"/>
      <c r="C12" s="694"/>
      <c r="D12" s="400"/>
      <c r="E12" s="695"/>
      <c r="F12" s="695"/>
      <c r="G12" s="696"/>
      <c r="H12" s="696"/>
      <c r="I12" s="695"/>
      <c r="J12" s="695"/>
      <c r="K12" s="691"/>
      <c r="L12" s="692"/>
      <c r="M12" s="691">
        <f t="shared" ref="M12:M14" si="0">E12</f>
        <v>0</v>
      </c>
      <c r="N12" s="692"/>
    </row>
    <row r="13" spans="2:14" ht="121.5" customHeight="1" x14ac:dyDescent="0.2">
      <c r="B13" s="693"/>
      <c r="C13" s="694"/>
      <c r="D13" s="400"/>
      <c r="E13" s="695"/>
      <c r="F13" s="695"/>
      <c r="G13" s="696"/>
      <c r="H13" s="696"/>
      <c r="I13" s="695"/>
      <c r="J13" s="695"/>
      <c r="K13" s="691"/>
      <c r="L13" s="692"/>
      <c r="M13" s="691">
        <f t="shared" si="0"/>
        <v>0</v>
      </c>
      <c r="N13" s="692"/>
    </row>
    <row r="14" spans="2:14" ht="146.25" customHeight="1" x14ac:dyDescent="0.2">
      <c r="B14" s="693"/>
      <c r="C14" s="694"/>
      <c r="D14" s="400"/>
      <c r="E14" s="695"/>
      <c r="F14" s="695"/>
      <c r="G14" s="696"/>
      <c r="H14" s="696"/>
      <c r="I14" s="695"/>
      <c r="J14" s="695"/>
      <c r="K14" s="691"/>
      <c r="L14" s="692"/>
      <c r="M14" s="691">
        <f t="shared" si="0"/>
        <v>0</v>
      </c>
      <c r="N14" s="692"/>
    </row>
    <row r="15" spans="2:14" x14ac:dyDescent="0.2">
      <c r="B15" s="393"/>
      <c r="C15" s="391"/>
      <c r="D15" s="391"/>
      <c r="E15" s="391"/>
      <c r="F15" s="394"/>
      <c r="G15" s="394"/>
      <c r="H15" s="394"/>
      <c r="I15" s="394"/>
      <c r="J15" s="394"/>
      <c r="K15" s="394"/>
      <c r="L15" s="394"/>
      <c r="M15" s="395"/>
      <c r="N15" s="395"/>
    </row>
    <row r="16" spans="2:14" x14ac:dyDescent="0.2">
      <c r="B16" s="393"/>
      <c r="C16" s="395"/>
      <c r="D16" s="395"/>
      <c r="E16" s="395"/>
      <c r="F16" s="395"/>
      <c r="G16" s="395"/>
      <c r="H16" s="395"/>
      <c r="I16" s="395"/>
      <c r="J16" s="395"/>
      <c r="K16" s="395"/>
      <c r="L16" s="395"/>
      <c r="M16" s="395"/>
      <c r="N16" s="395"/>
    </row>
    <row r="17" spans="2:14" ht="15.75" thickBot="1" x14ac:dyDescent="0.25">
      <c r="B17" s="397"/>
      <c r="C17" s="398"/>
      <c r="D17" s="398"/>
      <c r="E17" s="398"/>
      <c r="F17" s="398"/>
      <c r="G17" s="398"/>
      <c r="H17" s="398"/>
      <c r="I17" s="398"/>
      <c r="J17" s="398"/>
      <c r="K17" s="398"/>
      <c r="L17" s="398"/>
      <c r="M17" s="398"/>
      <c r="N17" s="398"/>
    </row>
  </sheetData>
  <mergeCells count="41">
    <mergeCell ref="B12:C12"/>
    <mergeCell ref="I11:J11"/>
    <mergeCell ref="I12:J12"/>
    <mergeCell ref="E12:F12"/>
    <mergeCell ref="K11:L11"/>
    <mergeCell ref="K12:L12"/>
    <mergeCell ref="G11:H11"/>
    <mergeCell ref="G12:H12"/>
    <mergeCell ref="E5:F5"/>
    <mergeCell ref="G5:L5"/>
    <mergeCell ref="B6:N6"/>
    <mergeCell ref="B3:D5"/>
    <mergeCell ref="E3:F3"/>
    <mergeCell ref="G3:L3"/>
    <mergeCell ref="E4:F4"/>
    <mergeCell ref="G4:L4"/>
    <mergeCell ref="B7:N7"/>
    <mergeCell ref="B8:N8"/>
    <mergeCell ref="E9:F10"/>
    <mergeCell ref="B9:C10"/>
    <mergeCell ref="I9:J10"/>
    <mergeCell ref="K9:L10"/>
    <mergeCell ref="M9:N10"/>
    <mergeCell ref="D9:D10"/>
    <mergeCell ref="G9:H10"/>
    <mergeCell ref="K14:L14"/>
    <mergeCell ref="M11:N11"/>
    <mergeCell ref="M12:N12"/>
    <mergeCell ref="B13:C13"/>
    <mergeCell ref="M13:N13"/>
    <mergeCell ref="M14:N14"/>
    <mergeCell ref="E14:F14"/>
    <mergeCell ref="B14:C14"/>
    <mergeCell ref="E13:F13"/>
    <mergeCell ref="G13:H13"/>
    <mergeCell ref="G14:H14"/>
    <mergeCell ref="I13:J13"/>
    <mergeCell ref="K13:L13"/>
    <mergeCell ref="I14:J14"/>
    <mergeCell ref="B11:C11"/>
    <mergeCell ref="E11:F11"/>
  </mergeCells>
  <pageMargins left="0.7" right="0.7" top="0.75" bottom="0.75" header="0.3" footer="0.3"/>
  <pageSetup paperSize="1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B17"/>
  <sheetViews>
    <sheetView zoomScaleNormal="100" workbookViewId="0">
      <pane xSplit="6" ySplit="10" topLeftCell="G11" activePane="bottomRight" state="frozen"/>
      <selection pane="topRight" activeCell="G1" sqref="G1"/>
      <selection pane="bottomLeft" activeCell="A11" sqref="A11"/>
      <selection pane="bottomRight" activeCell="E9" sqref="E9:F10"/>
    </sheetView>
  </sheetViews>
  <sheetFormatPr baseColWidth="10" defaultColWidth="11.42578125" defaultRowHeight="15" x14ac:dyDescent="0.2"/>
  <cols>
    <col min="1" max="1" width="2" style="383" customWidth="1"/>
    <col min="2" max="2" width="17.7109375" style="383" customWidth="1"/>
    <col min="3" max="3" width="14.85546875" style="383" customWidth="1"/>
    <col min="4" max="4" width="32.85546875" style="383" customWidth="1"/>
    <col min="5" max="5" width="19.7109375" style="383" customWidth="1"/>
    <col min="6" max="6" width="31.140625" style="383" customWidth="1"/>
    <col min="7" max="12" width="5" style="383" bestFit="1" customWidth="1"/>
    <col min="13" max="13" width="10.85546875" style="383" bestFit="1" customWidth="1"/>
    <col min="14" max="14" width="16" style="383" customWidth="1"/>
    <col min="15" max="15" width="31.140625" style="383" customWidth="1"/>
    <col min="16" max="16" width="72" style="383" customWidth="1"/>
    <col min="17" max="22" width="4.7109375" style="383" bestFit="1" customWidth="1"/>
    <col min="23" max="23" width="8.7109375" style="383" bestFit="1" customWidth="1"/>
    <col min="24" max="24" width="10.85546875" style="383" bestFit="1" customWidth="1"/>
    <col min="25" max="25" width="16.42578125" style="383" customWidth="1"/>
    <col min="26" max="26" width="53.5703125" style="383" customWidth="1"/>
    <col min="27" max="27" width="32.7109375" style="383" customWidth="1"/>
    <col min="28" max="28" width="31.85546875" style="383" customWidth="1"/>
    <col min="29" max="29" width="16.42578125" style="383" customWidth="1"/>
    <col min="30" max="16384" width="11.42578125" style="383"/>
  </cols>
  <sheetData>
    <row r="1" spans="2:28" ht="11.25" customHeight="1" x14ac:dyDescent="0.2"/>
    <row r="2" spans="2:28" ht="39" hidden="1" customHeight="1" x14ac:dyDescent="0.2">
      <c r="B2" s="714"/>
      <c r="C2" s="715"/>
      <c r="D2" s="716"/>
      <c r="E2" s="657" t="s">
        <v>79</v>
      </c>
      <c r="F2" s="657"/>
      <c r="G2" s="401"/>
      <c r="H2" s="401"/>
      <c r="I2" s="401"/>
      <c r="J2" s="401"/>
      <c r="K2" s="401"/>
      <c r="L2" s="401"/>
      <c r="M2" s="401"/>
      <c r="N2" s="401"/>
      <c r="O2" s="401"/>
      <c r="P2" s="720" t="s">
        <v>86</v>
      </c>
      <c r="Q2" s="720"/>
      <c r="R2" s="720"/>
      <c r="S2" s="720"/>
      <c r="T2" s="720"/>
      <c r="U2" s="720"/>
      <c r="V2" s="720"/>
      <c r="W2" s="720"/>
      <c r="X2" s="720"/>
      <c r="Y2" s="720"/>
      <c r="Z2" s="720"/>
      <c r="AA2" s="401" t="s">
        <v>80</v>
      </c>
      <c r="AB2" s="384"/>
    </row>
    <row r="3" spans="2:28" ht="27.75" hidden="1" customHeight="1" x14ac:dyDescent="0.2">
      <c r="B3" s="717"/>
      <c r="C3" s="718"/>
      <c r="D3" s="719"/>
      <c r="E3" s="649" t="s">
        <v>81</v>
      </c>
      <c r="F3" s="649"/>
      <c r="G3" s="403"/>
      <c r="H3" s="403"/>
      <c r="I3" s="403"/>
      <c r="J3" s="403"/>
      <c r="K3" s="403"/>
      <c r="L3" s="403"/>
      <c r="M3" s="403"/>
      <c r="N3" s="403"/>
      <c r="O3" s="403"/>
      <c r="P3" s="722" t="s">
        <v>82</v>
      </c>
      <c r="Q3" s="722"/>
      <c r="R3" s="722"/>
      <c r="S3" s="722"/>
      <c r="T3" s="722"/>
      <c r="U3" s="722"/>
      <c r="V3" s="722"/>
      <c r="W3" s="722"/>
      <c r="X3" s="722"/>
      <c r="Y3" s="722"/>
      <c r="Z3" s="722"/>
      <c r="AA3" s="403" t="s">
        <v>83</v>
      </c>
      <c r="AB3" s="408"/>
    </row>
    <row r="4" spans="2:28" ht="27.75" hidden="1" customHeight="1" x14ac:dyDescent="0.2">
      <c r="B4" s="717"/>
      <c r="C4" s="718"/>
      <c r="D4" s="719"/>
      <c r="E4" s="649" t="s">
        <v>84</v>
      </c>
      <c r="F4" s="649"/>
      <c r="G4" s="403"/>
      <c r="H4" s="403"/>
      <c r="I4" s="403"/>
      <c r="J4" s="403"/>
      <c r="K4" s="403"/>
      <c r="L4" s="403"/>
      <c r="M4" s="403"/>
      <c r="N4" s="403"/>
      <c r="O4" s="403"/>
      <c r="P4" s="722" t="s">
        <v>87</v>
      </c>
      <c r="Q4" s="722"/>
      <c r="R4" s="722"/>
      <c r="S4" s="722"/>
      <c r="T4" s="722"/>
      <c r="U4" s="722"/>
      <c r="V4" s="722"/>
      <c r="W4" s="722"/>
      <c r="X4" s="722"/>
      <c r="Y4" s="722"/>
      <c r="Z4" s="722"/>
      <c r="AA4" s="735" t="s">
        <v>85</v>
      </c>
      <c r="AB4" s="737"/>
    </row>
    <row r="5" spans="2:28" ht="42" hidden="1" customHeight="1" thickBot="1" x14ac:dyDescent="0.25">
      <c r="B5" s="717"/>
      <c r="C5" s="718"/>
      <c r="D5" s="719"/>
      <c r="E5" s="653" t="s">
        <v>88</v>
      </c>
      <c r="F5" s="653"/>
      <c r="G5" s="409"/>
      <c r="H5" s="409"/>
      <c r="I5" s="409"/>
      <c r="J5" s="409"/>
      <c r="K5" s="409"/>
      <c r="L5" s="409"/>
      <c r="M5" s="409"/>
      <c r="N5" s="409"/>
      <c r="O5" s="409"/>
      <c r="P5" s="739" t="s">
        <v>89</v>
      </c>
      <c r="Q5" s="739"/>
      <c r="R5" s="739"/>
      <c r="S5" s="739"/>
      <c r="T5" s="739"/>
      <c r="U5" s="739"/>
      <c r="V5" s="739"/>
      <c r="W5" s="739"/>
      <c r="X5" s="739"/>
      <c r="Y5" s="739"/>
      <c r="Z5" s="739"/>
      <c r="AA5" s="736"/>
      <c r="AB5" s="738"/>
    </row>
    <row r="6" spans="2:28" ht="23.25" hidden="1" customHeight="1" thickBot="1" x14ac:dyDescent="0.25">
      <c r="B6" s="654" t="s">
        <v>203</v>
      </c>
      <c r="C6" s="655"/>
      <c r="D6" s="655"/>
      <c r="E6" s="655"/>
      <c r="F6" s="655"/>
      <c r="G6" s="655"/>
      <c r="H6" s="655"/>
      <c r="I6" s="655"/>
      <c r="J6" s="655"/>
      <c r="K6" s="655"/>
      <c r="L6" s="655"/>
      <c r="M6" s="655"/>
      <c r="N6" s="655"/>
      <c r="O6" s="655"/>
      <c r="P6" s="655"/>
      <c r="Q6" s="655"/>
      <c r="R6" s="655"/>
      <c r="S6" s="655"/>
      <c r="T6" s="655"/>
      <c r="U6" s="655"/>
      <c r="V6" s="655"/>
      <c r="W6" s="655"/>
      <c r="X6" s="655"/>
      <c r="Y6" s="655"/>
      <c r="Z6" s="655"/>
      <c r="AA6" s="655"/>
      <c r="AB6" s="656"/>
    </row>
    <row r="7" spans="2:28" ht="33" hidden="1" customHeight="1" x14ac:dyDescent="0.2">
      <c r="B7" s="650" t="s">
        <v>585</v>
      </c>
      <c r="C7" s="651"/>
      <c r="D7" s="651"/>
      <c r="E7" s="651"/>
      <c r="F7" s="651"/>
      <c r="G7" s="651"/>
      <c r="H7" s="651"/>
      <c r="I7" s="651"/>
      <c r="J7" s="651"/>
      <c r="K7" s="651"/>
      <c r="L7" s="651"/>
      <c r="M7" s="651"/>
      <c r="N7" s="651"/>
      <c r="O7" s="651"/>
      <c r="P7" s="651"/>
      <c r="Q7" s="651"/>
      <c r="R7" s="651"/>
      <c r="S7" s="651"/>
      <c r="T7" s="651"/>
      <c r="U7" s="651"/>
      <c r="V7" s="651"/>
      <c r="W7" s="651"/>
      <c r="X7" s="651"/>
      <c r="Y7" s="651"/>
      <c r="Z7" s="651"/>
      <c r="AA7" s="651"/>
      <c r="AB7" s="652"/>
    </row>
    <row r="8" spans="2:28" ht="27.75" customHeight="1" x14ac:dyDescent="0.2">
      <c r="B8" s="697" t="s">
        <v>202</v>
      </c>
      <c r="C8" s="698"/>
      <c r="D8" s="698"/>
      <c r="E8" s="698"/>
      <c r="F8" s="698"/>
      <c r="G8" s="698"/>
      <c r="H8" s="698"/>
      <c r="I8" s="698"/>
      <c r="J8" s="698"/>
      <c r="K8" s="698"/>
      <c r="L8" s="698"/>
      <c r="M8" s="698"/>
      <c r="N8" s="698"/>
      <c r="O8" s="698"/>
      <c r="P8" s="698"/>
      <c r="Q8" s="698"/>
      <c r="R8" s="698"/>
      <c r="S8" s="698"/>
      <c r="T8" s="698"/>
      <c r="U8" s="698"/>
      <c r="V8" s="698"/>
      <c r="W8" s="698"/>
      <c r="X8" s="698"/>
      <c r="Y8" s="698"/>
      <c r="Z8" s="698"/>
      <c r="AA8" s="698"/>
      <c r="AB8" s="728"/>
    </row>
    <row r="9" spans="2:28" ht="243.75" customHeight="1" x14ac:dyDescent="0.2">
      <c r="B9" s="700" t="s">
        <v>88</v>
      </c>
      <c r="C9" s="701"/>
      <c r="D9" s="710" t="s">
        <v>117</v>
      </c>
      <c r="E9" s="706" t="s">
        <v>116</v>
      </c>
      <c r="F9" s="707"/>
      <c r="G9" s="730" t="s">
        <v>586</v>
      </c>
      <c r="H9" s="731"/>
      <c r="I9" s="731"/>
      <c r="J9" s="731"/>
      <c r="K9" s="731"/>
      <c r="L9" s="731"/>
      <c r="M9" s="731"/>
      <c r="N9" s="731"/>
      <c r="O9" s="732"/>
      <c r="P9" s="702" t="s">
        <v>587</v>
      </c>
      <c r="Q9" s="730" t="s">
        <v>588</v>
      </c>
      <c r="R9" s="731"/>
      <c r="S9" s="731"/>
      <c r="T9" s="731"/>
      <c r="U9" s="731"/>
      <c r="V9" s="731"/>
      <c r="W9" s="731"/>
      <c r="X9" s="731"/>
      <c r="Y9" s="732"/>
      <c r="Z9" s="733" t="s">
        <v>589</v>
      </c>
      <c r="AA9" s="699" t="s">
        <v>118</v>
      </c>
      <c r="AB9" s="729" t="s">
        <v>119</v>
      </c>
    </row>
    <row r="10" spans="2:28" ht="110.25" customHeight="1" x14ac:dyDescent="0.2">
      <c r="B10" s="700"/>
      <c r="C10" s="701"/>
      <c r="D10" s="711"/>
      <c r="E10" s="708"/>
      <c r="F10" s="709"/>
      <c r="G10" s="410" t="s">
        <v>230</v>
      </c>
      <c r="H10" s="410" t="s">
        <v>231</v>
      </c>
      <c r="I10" s="410" t="s">
        <v>232</v>
      </c>
      <c r="J10" s="410" t="s">
        <v>233</v>
      </c>
      <c r="K10" s="410" t="s">
        <v>234</v>
      </c>
      <c r="L10" s="410" t="s">
        <v>235</v>
      </c>
      <c r="M10" s="410" t="s">
        <v>238</v>
      </c>
      <c r="N10" s="410" t="s">
        <v>256</v>
      </c>
      <c r="O10" s="410" t="s">
        <v>236</v>
      </c>
      <c r="P10" s="704"/>
      <c r="Q10" s="410" t="s">
        <v>230</v>
      </c>
      <c r="R10" s="410" t="s">
        <v>231</v>
      </c>
      <c r="S10" s="410" t="s">
        <v>232</v>
      </c>
      <c r="T10" s="410" t="s">
        <v>233</v>
      </c>
      <c r="U10" s="410" t="s">
        <v>234</v>
      </c>
      <c r="V10" s="410" t="s">
        <v>235</v>
      </c>
      <c r="W10" s="410" t="s">
        <v>238</v>
      </c>
      <c r="X10" s="410" t="s">
        <v>237</v>
      </c>
      <c r="Y10" s="410" t="s">
        <v>236</v>
      </c>
      <c r="Z10" s="734"/>
      <c r="AA10" s="699"/>
      <c r="AB10" s="729"/>
    </row>
    <row r="11" spans="2:28" ht="46.5" customHeight="1" x14ac:dyDescent="0.2">
      <c r="B11" s="724">
        <f>'3-IDENTIFICACIÓN DEL RIESGO'!B11</f>
        <v>0</v>
      </c>
      <c r="C11" s="725"/>
      <c r="D11" s="411">
        <f>'3-IDENTIFICACIÓN DEL RIESGO'!D11</f>
        <v>0</v>
      </c>
      <c r="E11" s="726">
        <f>'3-IDENTIFICACIÓN DEL RIESGO'!M11</f>
        <v>0</v>
      </c>
      <c r="F11" s="727"/>
      <c r="G11" s="412"/>
      <c r="H11" s="412"/>
      <c r="I11" s="412"/>
      <c r="J11" s="412"/>
      <c r="K11" s="412"/>
      <c r="L11" s="412"/>
      <c r="M11" s="412"/>
      <c r="N11" s="412">
        <f>G11+H11+I11+J11+K11+L11</f>
        <v>0</v>
      </c>
      <c r="O11" s="412" t="e">
        <f>N11/M11</f>
        <v>#DIV/0!</v>
      </c>
      <c r="P11" s="413" t="e">
        <f>IF(O11&lt;=1,"RARA VEZ",IF(O11=2,"IMPROBABLE",IF(O11=3,"POSIBLE",IF(O11=4,"PROBABLE",IF(O11&gt;=5,"CASI SEGURO")))))</f>
        <v>#DIV/0!</v>
      </c>
      <c r="Q11" s="412"/>
      <c r="R11" s="412"/>
      <c r="S11" s="412"/>
      <c r="T11" s="412"/>
      <c r="U11" s="412"/>
      <c r="V11" s="412"/>
      <c r="W11" s="412"/>
      <c r="X11" s="412">
        <f>Q11+R11+S11+T11+U11+V11</f>
        <v>0</v>
      </c>
      <c r="Y11" s="412" t="e">
        <f>X11/W11</f>
        <v>#DIV/0!</v>
      </c>
      <c r="Z11" s="413" t="e">
        <f>IF(Y11&lt;=1,"Insignificante",IF(Y11=2,"Menor",IF(Y11=3,"Moderado",IF(Y11=4,"Mayor",IF(Y11&gt;=5,"Catastrófico")))))</f>
        <v>#DIV/0!</v>
      </c>
      <c r="AA11" s="414" t="e">
        <f t="shared" ref="AA11:AA14" si="0">IF(OR(AND(Z11="Moderado",P11="Casi Seguro"),AND(Z11="Mayor",P11="Posible"),AND(Z11="Mayor",P11="Probable"),AND(Z11="Mayor",P11="Casi Seguro")),"Extremo",IF(OR(AND(Z11="Mayor",P11="Improbable"),AND(Z11="Mayor",P11="Rara Vez"),AND(Z11="Moderado",P11="Probable"),AND(Z11="Moderado",P11="Posible"),AND(Z11="Menor",P11="Casi seguro"),AND(Z11="Menor",P11="Probable"),AND(Z11="Insignificante",P11="Casi seguro")),"Alto",IF(OR(AND(Z11="Moderado",P11="Improbable"),AND(Z11="Moderado",P11="Rara Vez"),AND(Z11="Menor",P11="Posible"),AND(Z11="Insignificante",P11="Probable")),"Moderado",IF(OR(AND(Z11="Menor",P11="Improbable"),AND(Z11="Menor",P11="Rara Vez"),AND(Z11="Insignificante",P11="Posible"),AND(Z11="Insignificante",P11="Improbable"),AND(Z11="Insignificante",P11="Rara Vez")),"Bajo",IF(Z11="Catastrófico","Extremo")))))</f>
        <v>#DIV/0!</v>
      </c>
      <c r="AB11" s="407"/>
    </row>
    <row r="12" spans="2:28" ht="35.25" customHeight="1" x14ac:dyDescent="0.2">
      <c r="B12" s="724">
        <f>'3-IDENTIFICACIÓN DEL RIESGO'!B12</f>
        <v>0</v>
      </c>
      <c r="C12" s="725"/>
      <c r="D12" s="411">
        <f>'3-IDENTIFICACIÓN DEL RIESGO'!D12</f>
        <v>0</v>
      </c>
      <c r="E12" s="726">
        <f>'3-IDENTIFICACIÓN DEL RIESGO'!M12</f>
        <v>0</v>
      </c>
      <c r="F12" s="727"/>
      <c r="G12" s="415"/>
      <c r="H12" s="415"/>
      <c r="I12" s="415"/>
      <c r="J12" s="415"/>
      <c r="K12" s="415"/>
      <c r="L12" s="415"/>
      <c r="M12" s="412"/>
      <c r="N12" s="412">
        <f t="shared" ref="N12:N14" si="1">G12+H12+I12+J12+K12+L12</f>
        <v>0</v>
      </c>
      <c r="O12" s="412" t="e">
        <f t="shared" ref="O12:O14" si="2">N12/M12</f>
        <v>#DIV/0!</v>
      </c>
      <c r="P12" s="413" t="e">
        <f t="shared" ref="P12:P14" si="3">IF(O12&lt;=1,"RARA VEZ",IF(O12=2,"IMPROBABLE",IF(O12=3,"POSIBLE",IF(O12=4,"PROBABLE",IF(O12&gt;=5,"CASI SEGURO")))))</f>
        <v>#DIV/0!</v>
      </c>
      <c r="Q12" s="412"/>
      <c r="R12" s="412"/>
      <c r="S12" s="412"/>
      <c r="T12" s="412"/>
      <c r="U12" s="412"/>
      <c r="V12" s="412"/>
      <c r="W12" s="412"/>
      <c r="X12" s="412">
        <f>Q12+R12+S12+T12+U12+V12</f>
        <v>0</v>
      </c>
      <c r="Y12" s="412" t="e">
        <f t="shared" ref="Y12:Y14" si="4">X12/W12</f>
        <v>#DIV/0!</v>
      </c>
      <c r="Z12" s="413" t="e">
        <f t="shared" ref="Z12:Z14" si="5">IF(Y12&lt;=1,"Insignificante",IF(Y12=2,"Menor",IF(Y12=3,"Moderado",IF(Y12=4,"Mayor",IF(Y12&gt;=5,"Catastrófico")))))</f>
        <v>#DIV/0!</v>
      </c>
      <c r="AA12" s="414" t="e">
        <f t="shared" si="0"/>
        <v>#DIV/0!</v>
      </c>
      <c r="AB12" s="407"/>
    </row>
    <row r="13" spans="2:28" ht="43.5" customHeight="1" x14ac:dyDescent="0.2">
      <c r="B13" s="724">
        <f>'3-IDENTIFICACIÓN DEL RIESGO'!B13</f>
        <v>0</v>
      </c>
      <c r="C13" s="725"/>
      <c r="D13" s="411">
        <f>'3-IDENTIFICACIÓN DEL RIESGO'!D13</f>
        <v>0</v>
      </c>
      <c r="E13" s="726">
        <f>'3-IDENTIFICACIÓN DEL RIESGO'!M13</f>
        <v>0</v>
      </c>
      <c r="F13" s="727"/>
      <c r="G13" s="415"/>
      <c r="H13" s="415"/>
      <c r="I13" s="415"/>
      <c r="J13" s="415"/>
      <c r="K13" s="415"/>
      <c r="L13" s="415"/>
      <c r="M13" s="412"/>
      <c r="N13" s="412">
        <f t="shared" si="1"/>
        <v>0</v>
      </c>
      <c r="O13" s="412" t="e">
        <f t="shared" si="2"/>
        <v>#DIV/0!</v>
      </c>
      <c r="P13" s="413" t="e">
        <f t="shared" si="3"/>
        <v>#DIV/0!</v>
      </c>
      <c r="Q13" s="412"/>
      <c r="R13" s="412"/>
      <c r="S13" s="412"/>
      <c r="T13" s="412"/>
      <c r="U13" s="412"/>
      <c r="V13" s="412"/>
      <c r="W13" s="412"/>
      <c r="X13" s="412">
        <f t="shared" ref="X13" si="6">Q13+R13+S13+T13+U13+V13</f>
        <v>0</v>
      </c>
      <c r="Y13" s="412" t="e">
        <f t="shared" si="4"/>
        <v>#DIV/0!</v>
      </c>
      <c r="Z13" s="413" t="e">
        <f t="shared" si="5"/>
        <v>#DIV/0!</v>
      </c>
      <c r="AA13" s="414" t="e">
        <f t="shared" si="0"/>
        <v>#DIV/0!</v>
      </c>
      <c r="AB13" s="407"/>
    </row>
    <row r="14" spans="2:28" ht="39" customHeight="1" x14ac:dyDescent="0.2">
      <c r="B14" s="724">
        <f>'3-IDENTIFICACIÓN DEL RIESGO'!B14</f>
        <v>0</v>
      </c>
      <c r="C14" s="725"/>
      <c r="D14" s="411">
        <f>'3-IDENTIFICACIÓN DEL RIESGO'!D14</f>
        <v>0</v>
      </c>
      <c r="E14" s="726">
        <f>'3-IDENTIFICACIÓN DEL RIESGO'!M14</f>
        <v>0</v>
      </c>
      <c r="F14" s="727"/>
      <c r="G14" s="415"/>
      <c r="H14" s="415"/>
      <c r="I14" s="415"/>
      <c r="J14" s="415"/>
      <c r="K14" s="415"/>
      <c r="L14" s="415"/>
      <c r="M14" s="412"/>
      <c r="N14" s="412">
        <f t="shared" si="1"/>
        <v>0</v>
      </c>
      <c r="O14" s="412" t="e">
        <f t="shared" si="2"/>
        <v>#DIV/0!</v>
      </c>
      <c r="P14" s="413" t="e">
        <f t="shared" si="3"/>
        <v>#DIV/0!</v>
      </c>
      <c r="Q14" s="412"/>
      <c r="R14" s="412"/>
      <c r="S14" s="412"/>
      <c r="T14" s="412"/>
      <c r="U14" s="412"/>
      <c r="V14" s="412"/>
      <c r="W14" s="412"/>
      <c r="X14" s="412">
        <f>Q14+R14+S14+T14+U14+V14</f>
        <v>0</v>
      </c>
      <c r="Y14" s="412" t="e">
        <f t="shared" si="4"/>
        <v>#DIV/0!</v>
      </c>
      <c r="Z14" s="413" t="e">
        <f t="shared" si="5"/>
        <v>#DIV/0!</v>
      </c>
      <c r="AA14" s="414" t="e">
        <f t="shared" si="0"/>
        <v>#DIV/0!</v>
      </c>
      <c r="AB14" s="407"/>
    </row>
    <row r="15" spans="2:28" ht="18.75" customHeight="1" x14ac:dyDescent="0.2">
      <c r="B15" s="393"/>
      <c r="C15" s="391"/>
      <c r="D15" s="391"/>
      <c r="E15" s="391"/>
      <c r="F15" s="394"/>
      <c r="G15" s="394"/>
      <c r="H15" s="394"/>
      <c r="I15" s="394"/>
      <c r="J15" s="394"/>
      <c r="K15" s="394"/>
      <c r="L15" s="394"/>
      <c r="M15" s="394"/>
      <c r="N15" s="394"/>
      <c r="O15" s="394"/>
      <c r="P15" s="394"/>
      <c r="Q15" s="394"/>
      <c r="R15" s="394"/>
      <c r="S15" s="394"/>
      <c r="T15" s="394"/>
      <c r="U15" s="394"/>
      <c r="V15" s="394"/>
      <c r="W15" s="394"/>
      <c r="X15" s="394"/>
      <c r="Y15" s="394"/>
      <c r="Z15" s="394"/>
      <c r="AA15" s="395"/>
      <c r="AB15" s="396"/>
    </row>
    <row r="16" spans="2:28" x14ac:dyDescent="0.2">
      <c r="B16" s="393"/>
      <c r="C16" s="395"/>
      <c r="D16" s="395"/>
      <c r="E16" s="395"/>
      <c r="F16" s="395"/>
      <c r="G16" s="395"/>
      <c r="H16" s="395"/>
      <c r="I16" s="395"/>
      <c r="J16" s="395"/>
      <c r="K16" s="395"/>
      <c r="L16" s="395"/>
      <c r="M16" s="395"/>
      <c r="N16" s="395"/>
      <c r="O16" s="395"/>
      <c r="P16" s="395"/>
      <c r="Q16" s="395"/>
      <c r="R16" s="395"/>
      <c r="S16" s="395"/>
      <c r="T16" s="395"/>
      <c r="U16" s="395"/>
      <c r="V16" s="395"/>
      <c r="W16" s="395"/>
      <c r="X16" s="395"/>
      <c r="Y16" s="395"/>
      <c r="Z16" s="395"/>
      <c r="AA16" s="395"/>
      <c r="AB16" s="396"/>
    </row>
    <row r="17" spans="2:28" ht="15.75" thickBot="1" x14ac:dyDescent="0.25">
      <c r="B17" s="397"/>
      <c r="C17" s="398"/>
      <c r="D17" s="398"/>
      <c r="E17" s="398"/>
      <c r="F17" s="398"/>
      <c r="G17" s="398"/>
      <c r="H17" s="398"/>
      <c r="I17" s="398"/>
      <c r="J17" s="398"/>
      <c r="K17" s="398"/>
      <c r="L17" s="398"/>
      <c r="M17" s="398"/>
      <c r="N17" s="398"/>
      <c r="O17" s="398"/>
      <c r="P17" s="398"/>
      <c r="Q17" s="398"/>
      <c r="R17" s="398"/>
      <c r="S17" s="398"/>
      <c r="T17" s="398"/>
      <c r="U17" s="398"/>
      <c r="V17" s="398"/>
      <c r="W17" s="398"/>
      <c r="X17" s="398"/>
      <c r="Y17" s="398"/>
      <c r="Z17" s="398"/>
      <c r="AA17" s="398"/>
      <c r="AB17" s="399"/>
    </row>
  </sheetData>
  <mergeCells count="31">
    <mergeCell ref="B6:AB6"/>
    <mergeCell ref="B2:D5"/>
    <mergeCell ref="E2:F2"/>
    <mergeCell ref="P2:Z2"/>
    <mergeCell ref="E3:F3"/>
    <mergeCell ref="P3:Z3"/>
    <mergeCell ref="E4:F4"/>
    <mergeCell ref="P4:Z4"/>
    <mergeCell ref="AA4:AA5"/>
    <mergeCell ref="AB4:AB5"/>
    <mergeCell ref="E5:F5"/>
    <mergeCell ref="P5:Z5"/>
    <mergeCell ref="B11:C11"/>
    <mergeCell ref="E11:F11"/>
    <mergeCell ref="B7:AB7"/>
    <mergeCell ref="B8:AB8"/>
    <mergeCell ref="B9:C10"/>
    <mergeCell ref="D9:D10"/>
    <mergeCell ref="E9:F10"/>
    <mergeCell ref="AB9:AB10"/>
    <mergeCell ref="AA9:AA10"/>
    <mergeCell ref="P9:P10"/>
    <mergeCell ref="G9:O9"/>
    <mergeCell ref="Z9:Z10"/>
    <mergeCell ref="Q9:Y9"/>
    <mergeCell ref="B14:C14"/>
    <mergeCell ref="E14:F14"/>
    <mergeCell ref="E13:F13"/>
    <mergeCell ref="E12:F12"/>
    <mergeCell ref="B12:C12"/>
    <mergeCell ref="B13:C13"/>
  </mergeCells>
  <phoneticPr fontId="22" type="noConversion"/>
  <conditionalFormatting sqref="AA11:AA14">
    <cfRule type="containsText" dxfId="10" priority="1" operator="containsText" text="Bajo">
      <formula>NOT(ISERROR(SEARCH("Bajo",AA11)))</formula>
    </cfRule>
    <cfRule type="containsText" dxfId="9" priority="2" operator="containsText" text="Moderado">
      <formula>NOT(ISERROR(SEARCH("Moderado",AA11)))</formula>
    </cfRule>
    <cfRule type="containsText" dxfId="8" priority="3" operator="containsText" text="Alto">
      <formula>NOT(ISERROR(SEARCH("Alto",AA11)))</formula>
    </cfRule>
    <cfRule type="containsText" dxfId="7" priority="4" operator="containsText" text="Extremo">
      <formula>NOT(ISERROR(SEARCH("Extremo",AA11)))</formula>
    </cfRule>
  </conditionalFormatting>
  <dataValidations count="1">
    <dataValidation type="list" allowBlank="1" showInputMessage="1" showErrorMessage="1" sqref="AB11:AB14" xr:uid="{00000000-0002-0000-0400-000000000000}">
      <formula1>T_riesgos</formula1>
    </dataValidation>
  </dataValidations>
  <pageMargins left="0.7" right="0.7" top="0.75" bottom="0.75" header="0.3" footer="0.3"/>
  <pageSetup paperSize="14"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R18"/>
  <sheetViews>
    <sheetView zoomScaleNormal="100" workbookViewId="0">
      <pane xSplit="5" ySplit="10" topLeftCell="AL11" activePane="bottomRight" state="frozen"/>
      <selection pane="topRight" activeCell="F1" sqref="F1"/>
      <selection pane="bottomLeft" activeCell="A12" sqref="A12"/>
      <selection pane="bottomRight" activeCell="B6" sqref="B6:AR6"/>
    </sheetView>
  </sheetViews>
  <sheetFormatPr baseColWidth="10" defaultColWidth="11.42578125" defaultRowHeight="15" x14ac:dyDescent="0.2"/>
  <cols>
    <col min="1" max="1" width="2.140625" style="383" customWidth="1"/>
    <col min="2" max="2" width="26.28515625" style="383" bestFit="1" customWidth="1"/>
    <col min="3" max="3" width="38.5703125" style="383" customWidth="1"/>
    <col min="4" max="4" width="19.7109375" style="383" customWidth="1"/>
    <col min="5" max="5" width="28.7109375" style="383" customWidth="1"/>
    <col min="6" max="6" width="29.5703125" style="383" bestFit="1" customWidth="1"/>
    <col min="7" max="7" width="17.85546875" style="383" bestFit="1" customWidth="1"/>
    <col min="8" max="8" width="39.7109375" style="383" bestFit="1" customWidth="1"/>
    <col min="9" max="9" width="51.140625" style="383" bestFit="1" customWidth="1"/>
    <col min="10" max="10" width="42.42578125" style="383" bestFit="1" customWidth="1"/>
    <col min="11" max="11" width="25.28515625" style="383" bestFit="1" customWidth="1"/>
    <col min="12" max="12" width="73.5703125" style="383" bestFit="1" customWidth="1"/>
    <col min="13" max="13" width="14.42578125" style="383" bestFit="1" customWidth="1"/>
    <col min="14" max="14" width="12.42578125" style="383" bestFit="1" customWidth="1"/>
    <col min="15" max="15" width="13.28515625" style="383" bestFit="1" customWidth="1"/>
    <col min="16" max="16" width="12.42578125" style="383" bestFit="1" customWidth="1"/>
    <col min="17" max="17" width="12.28515625" style="383" bestFit="1" customWidth="1"/>
    <col min="18" max="18" width="12.42578125" style="383" bestFit="1" customWidth="1"/>
    <col min="19" max="19" width="20" style="383" bestFit="1" customWidth="1"/>
    <col min="20" max="20" width="12.42578125" style="383" bestFit="1" customWidth="1"/>
    <col min="21" max="21" width="13.7109375" style="383" bestFit="1" customWidth="1"/>
    <col min="22" max="22" width="12.42578125" style="383" bestFit="1" customWidth="1"/>
    <col min="23" max="23" width="33.7109375" style="383" bestFit="1" customWidth="1"/>
    <col min="24" max="24" width="12.42578125" style="383" bestFit="1" customWidth="1"/>
    <col min="25" max="25" width="23.42578125" style="383" bestFit="1" customWidth="1"/>
    <col min="26" max="26" width="12.42578125" style="383" bestFit="1" customWidth="1"/>
    <col min="27" max="27" width="17.140625" style="383" bestFit="1" customWidth="1"/>
    <col min="28" max="28" width="21.28515625" style="383" bestFit="1" customWidth="1"/>
    <col min="29" max="29" width="60.140625" style="383" customWidth="1"/>
    <col min="30" max="30" width="11" style="383" bestFit="1" customWidth="1"/>
    <col min="31" max="31" width="7.28515625" style="383" bestFit="1" customWidth="1"/>
    <col min="32" max="32" width="7.28515625" style="423" bestFit="1" customWidth="1"/>
    <col min="33" max="33" width="11" style="423" bestFit="1" customWidth="1"/>
    <col min="34" max="34" width="40.7109375" style="383" customWidth="1"/>
    <col min="35" max="35" width="22.85546875" style="383" customWidth="1"/>
    <col min="36" max="36" width="28.85546875" style="383" customWidth="1"/>
    <col min="37" max="37" width="40.7109375" style="383" customWidth="1"/>
    <col min="38" max="38" width="55.7109375" style="383" bestFit="1" customWidth="1"/>
    <col min="39" max="39" width="38.28515625" style="383" hidden="1" customWidth="1"/>
    <col min="40" max="40" width="35.85546875" style="383" hidden="1" customWidth="1"/>
    <col min="41" max="41" width="24.140625" style="383" bestFit="1" customWidth="1"/>
    <col min="42" max="42" width="18.28515625" style="383" customWidth="1"/>
    <col min="43" max="43" width="16.5703125" style="383" customWidth="1"/>
    <col min="44" max="44" width="24.28515625" style="383" bestFit="1" customWidth="1"/>
    <col min="45" max="45" width="16.42578125" style="383" customWidth="1"/>
    <col min="46" max="16384" width="11.42578125" style="383"/>
  </cols>
  <sheetData>
    <row r="1" spans="2:44" ht="15.75" thickBot="1" x14ac:dyDescent="0.25"/>
    <row r="2" spans="2:44" ht="16.5" thickTop="1" x14ac:dyDescent="0.2">
      <c r="B2" s="748"/>
      <c r="C2" s="749"/>
      <c r="D2" s="751" t="s">
        <v>79</v>
      </c>
      <c r="E2" s="751"/>
      <c r="F2" s="752" t="s">
        <v>214</v>
      </c>
      <c r="G2" s="752"/>
      <c r="H2" s="752"/>
      <c r="I2" s="752"/>
      <c r="J2" s="752"/>
      <c r="K2" s="752"/>
      <c r="L2" s="752"/>
      <c r="M2" s="752"/>
      <c r="N2" s="752"/>
      <c r="O2" s="752"/>
      <c r="P2" s="752"/>
      <c r="Q2" s="752"/>
      <c r="R2" s="752"/>
      <c r="S2" s="752"/>
      <c r="T2" s="752"/>
      <c r="U2" s="752"/>
      <c r="V2" s="752"/>
      <c r="W2" s="752"/>
      <c r="X2" s="752"/>
      <c r="Y2" s="752"/>
      <c r="Z2" s="752"/>
      <c r="AA2" s="752"/>
      <c r="AB2" s="752"/>
      <c r="AC2" s="752"/>
      <c r="AD2" s="752"/>
      <c r="AE2" s="752"/>
      <c r="AF2" s="752"/>
      <c r="AG2" s="752"/>
      <c r="AH2" s="752"/>
      <c r="AI2" s="752"/>
      <c r="AJ2" s="752"/>
      <c r="AK2" s="752"/>
      <c r="AL2" s="752"/>
      <c r="AM2" s="752"/>
      <c r="AN2" s="752"/>
      <c r="AO2" s="752"/>
      <c r="AP2" s="751" t="s">
        <v>80</v>
      </c>
      <c r="AQ2" s="751"/>
      <c r="AR2" s="424" t="s">
        <v>270</v>
      </c>
    </row>
    <row r="3" spans="2:44" ht="15.75" x14ac:dyDescent="0.2">
      <c r="B3" s="750"/>
      <c r="C3" s="719"/>
      <c r="D3" s="649" t="s">
        <v>81</v>
      </c>
      <c r="E3" s="649"/>
      <c r="F3" s="721" t="s">
        <v>267</v>
      </c>
      <c r="G3" s="722"/>
      <c r="H3" s="722"/>
      <c r="I3" s="722"/>
      <c r="J3" s="722"/>
      <c r="K3" s="722"/>
      <c r="L3" s="722"/>
      <c r="M3" s="722"/>
      <c r="N3" s="722"/>
      <c r="O3" s="722"/>
      <c r="P3" s="722"/>
      <c r="Q3" s="722"/>
      <c r="R3" s="722"/>
      <c r="S3" s="722"/>
      <c r="T3" s="722"/>
      <c r="U3" s="722"/>
      <c r="V3" s="722"/>
      <c r="W3" s="722"/>
      <c r="X3" s="722"/>
      <c r="Y3" s="722"/>
      <c r="Z3" s="722"/>
      <c r="AA3" s="722"/>
      <c r="AB3" s="722"/>
      <c r="AC3" s="722"/>
      <c r="AD3" s="722"/>
      <c r="AE3" s="722"/>
      <c r="AF3" s="722"/>
      <c r="AG3" s="722"/>
      <c r="AH3" s="722"/>
      <c r="AI3" s="722"/>
      <c r="AJ3" s="722"/>
      <c r="AK3" s="722"/>
      <c r="AL3" s="722"/>
      <c r="AM3" s="722"/>
      <c r="AN3" s="722"/>
      <c r="AO3" s="722"/>
      <c r="AP3" s="649" t="s">
        <v>83</v>
      </c>
      <c r="AQ3" s="649"/>
      <c r="AR3" s="425"/>
    </row>
    <row r="4" spans="2:44" ht="16.5" thickBot="1" x14ac:dyDescent="0.25">
      <c r="B4" s="750"/>
      <c r="C4" s="719"/>
      <c r="D4" s="653" t="s">
        <v>88</v>
      </c>
      <c r="E4" s="653"/>
      <c r="F4" s="712" t="s">
        <v>268</v>
      </c>
      <c r="G4" s="712"/>
      <c r="H4" s="712"/>
      <c r="I4" s="712"/>
      <c r="J4" s="712"/>
      <c r="K4" s="712"/>
      <c r="L4" s="712"/>
      <c r="M4" s="712"/>
      <c r="N4" s="712"/>
      <c r="O4" s="712"/>
      <c r="P4" s="712"/>
      <c r="Q4" s="712"/>
      <c r="R4" s="712"/>
      <c r="S4" s="712"/>
      <c r="T4" s="712"/>
      <c r="U4" s="712"/>
      <c r="V4" s="712"/>
      <c r="W4" s="712"/>
      <c r="X4" s="712"/>
      <c r="Y4" s="712"/>
      <c r="Z4" s="712"/>
      <c r="AA4" s="712"/>
      <c r="AB4" s="712"/>
      <c r="AC4" s="712"/>
      <c r="AD4" s="712"/>
      <c r="AE4" s="712"/>
      <c r="AF4" s="712"/>
      <c r="AG4" s="712"/>
      <c r="AH4" s="712"/>
      <c r="AI4" s="712"/>
      <c r="AJ4" s="712"/>
      <c r="AK4" s="712"/>
      <c r="AL4" s="712"/>
      <c r="AM4" s="712"/>
      <c r="AN4" s="712"/>
      <c r="AO4" s="712"/>
      <c r="AP4" s="736"/>
      <c r="AQ4" s="753"/>
      <c r="AR4" s="426"/>
    </row>
    <row r="5" spans="2:44" ht="16.5" thickBot="1" x14ac:dyDescent="0.25">
      <c r="B5" s="654" t="s">
        <v>120</v>
      </c>
      <c r="C5" s="655"/>
      <c r="D5" s="655"/>
      <c r="E5" s="655"/>
      <c r="F5" s="655"/>
      <c r="G5" s="655"/>
      <c r="H5" s="655"/>
      <c r="I5" s="655"/>
      <c r="J5" s="655"/>
      <c r="K5" s="655"/>
      <c r="L5" s="655"/>
      <c r="M5" s="655"/>
      <c r="N5" s="655"/>
      <c r="O5" s="655"/>
      <c r="P5" s="655"/>
      <c r="Q5" s="655"/>
      <c r="R5" s="655"/>
      <c r="S5" s="655"/>
      <c r="T5" s="655"/>
      <c r="U5" s="655"/>
      <c r="V5" s="655"/>
      <c r="W5" s="655"/>
      <c r="X5" s="655"/>
      <c r="Y5" s="655"/>
      <c r="Z5" s="655"/>
      <c r="AA5" s="655"/>
      <c r="AB5" s="655"/>
      <c r="AC5" s="655"/>
      <c r="AD5" s="655"/>
      <c r="AE5" s="655"/>
      <c r="AF5" s="655"/>
      <c r="AG5" s="655"/>
      <c r="AH5" s="655"/>
      <c r="AI5" s="655"/>
      <c r="AJ5" s="655"/>
      <c r="AK5" s="655"/>
      <c r="AL5" s="655"/>
      <c r="AM5" s="655"/>
      <c r="AN5" s="655"/>
      <c r="AO5" s="655"/>
      <c r="AP5" s="655"/>
      <c r="AQ5" s="655"/>
      <c r="AR5" s="656"/>
    </row>
    <row r="6" spans="2:44" ht="15.75" thickBot="1" x14ac:dyDescent="0.25">
      <c r="B6" s="754" t="s">
        <v>597</v>
      </c>
      <c r="C6" s="651"/>
      <c r="D6" s="651"/>
      <c r="E6" s="651"/>
      <c r="F6" s="651"/>
      <c r="G6" s="651"/>
      <c r="H6" s="651"/>
      <c r="I6" s="651"/>
      <c r="J6" s="651"/>
      <c r="K6" s="651"/>
      <c r="L6" s="651"/>
      <c r="M6" s="651"/>
      <c r="N6" s="651"/>
      <c r="O6" s="651"/>
      <c r="P6" s="651"/>
      <c r="Q6" s="651"/>
      <c r="R6" s="651"/>
      <c r="S6" s="651"/>
      <c r="T6" s="651"/>
      <c r="U6" s="651"/>
      <c r="V6" s="651"/>
      <c r="W6" s="651"/>
      <c r="X6" s="651"/>
      <c r="Y6" s="651"/>
      <c r="Z6" s="651"/>
      <c r="AA6" s="651"/>
      <c r="AB6" s="651"/>
      <c r="AC6" s="651"/>
      <c r="AD6" s="651"/>
      <c r="AE6" s="651"/>
      <c r="AF6" s="651"/>
      <c r="AG6" s="651"/>
      <c r="AH6" s="651"/>
      <c r="AI6" s="651"/>
      <c r="AJ6" s="651"/>
      <c r="AK6" s="651"/>
      <c r="AL6" s="651"/>
      <c r="AM6" s="651"/>
      <c r="AN6" s="651"/>
      <c r="AO6" s="651"/>
      <c r="AP6" s="651"/>
      <c r="AQ6" s="651"/>
      <c r="AR6" s="755"/>
    </row>
    <row r="7" spans="2:44" ht="16.5" thickBot="1" x14ac:dyDescent="0.25">
      <c r="B7" s="745" t="s">
        <v>122</v>
      </c>
      <c r="C7" s="746"/>
      <c r="D7" s="746"/>
      <c r="E7" s="746"/>
      <c r="F7" s="746"/>
      <c r="G7" s="746"/>
      <c r="H7" s="746"/>
      <c r="I7" s="746"/>
      <c r="J7" s="746"/>
      <c r="K7" s="746"/>
      <c r="L7" s="746"/>
      <c r="M7" s="746"/>
      <c r="N7" s="746"/>
      <c r="O7" s="746"/>
      <c r="P7" s="746"/>
      <c r="Q7" s="746"/>
      <c r="R7" s="746"/>
      <c r="S7" s="746"/>
      <c r="T7" s="746"/>
      <c r="U7" s="746"/>
      <c r="V7" s="746"/>
      <c r="W7" s="746"/>
      <c r="X7" s="746"/>
      <c r="Y7" s="746"/>
      <c r="Z7" s="746"/>
      <c r="AA7" s="746"/>
      <c r="AB7" s="746"/>
      <c r="AC7" s="746"/>
      <c r="AD7" s="746"/>
      <c r="AE7" s="746"/>
      <c r="AF7" s="746"/>
      <c r="AG7" s="746"/>
      <c r="AH7" s="746"/>
      <c r="AI7" s="746"/>
      <c r="AJ7" s="746"/>
      <c r="AK7" s="746"/>
      <c r="AL7" s="746"/>
      <c r="AM7" s="746"/>
      <c r="AN7" s="746"/>
      <c r="AO7" s="746"/>
      <c r="AP7" s="746"/>
      <c r="AQ7" s="746"/>
      <c r="AR7" s="747"/>
    </row>
    <row r="8" spans="2:44" ht="27" customHeight="1" thickTop="1" thickBot="1" x14ac:dyDescent="0.25">
      <c r="B8" s="777" t="s">
        <v>88</v>
      </c>
      <c r="C8" s="779" t="s">
        <v>117</v>
      </c>
      <c r="D8" s="780" t="s">
        <v>116</v>
      </c>
      <c r="E8" s="763"/>
      <c r="F8" s="771" t="s">
        <v>121</v>
      </c>
      <c r="G8" s="772"/>
      <c r="H8" s="772"/>
      <c r="I8" s="772"/>
      <c r="J8" s="772"/>
      <c r="K8" s="772"/>
      <c r="L8" s="773"/>
      <c r="M8" s="791" t="s">
        <v>135</v>
      </c>
      <c r="N8" s="792"/>
      <c r="O8" s="792"/>
      <c r="P8" s="792"/>
      <c r="Q8" s="792"/>
      <c r="R8" s="792"/>
      <c r="S8" s="792"/>
      <c r="T8" s="792"/>
      <c r="U8" s="792"/>
      <c r="V8" s="792"/>
      <c r="W8" s="792"/>
      <c r="X8" s="792"/>
      <c r="Y8" s="792"/>
      <c r="Z8" s="792"/>
      <c r="AA8" s="792"/>
      <c r="AB8" s="793"/>
      <c r="AC8" s="427" t="s">
        <v>147</v>
      </c>
      <c r="AD8" s="762" t="s">
        <v>199</v>
      </c>
      <c r="AE8" s="763"/>
      <c r="AF8" s="762" t="s">
        <v>91</v>
      </c>
      <c r="AG8" s="766"/>
      <c r="AH8" s="788" t="s">
        <v>92</v>
      </c>
      <c r="AI8" s="774" t="s">
        <v>262</v>
      </c>
      <c r="AJ8" s="785" t="s">
        <v>265</v>
      </c>
      <c r="AK8" s="785" t="s">
        <v>211</v>
      </c>
      <c r="AL8" s="785" t="s">
        <v>93</v>
      </c>
      <c r="AM8" s="785" t="s">
        <v>264</v>
      </c>
      <c r="AN8" s="785" t="s">
        <v>263</v>
      </c>
      <c r="AO8" s="785" t="s">
        <v>212</v>
      </c>
      <c r="AP8" s="785" t="s">
        <v>210</v>
      </c>
      <c r="AQ8" s="785"/>
      <c r="AR8" s="756" t="s">
        <v>119</v>
      </c>
    </row>
    <row r="9" spans="2:44" ht="109.5" customHeight="1" thickBot="1" x14ac:dyDescent="0.25">
      <c r="B9" s="778"/>
      <c r="C9" s="768"/>
      <c r="D9" s="781"/>
      <c r="E9" s="782"/>
      <c r="F9" s="783" t="s">
        <v>213</v>
      </c>
      <c r="G9" s="710" t="s">
        <v>123</v>
      </c>
      <c r="H9" s="710" t="s">
        <v>124</v>
      </c>
      <c r="I9" s="733" t="s">
        <v>598</v>
      </c>
      <c r="J9" s="733" t="s">
        <v>599</v>
      </c>
      <c r="K9" s="710" t="s">
        <v>125</v>
      </c>
      <c r="L9" s="759" t="s">
        <v>126</v>
      </c>
      <c r="M9" s="761" t="s">
        <v>590</v>
      </c>
      <c r="N9" s="732"/>
      <c r="O9" s="730" t="s">
        <v>591</v>
      </c>
      <c r="P9" s="732"/>
      <c r="Q9" s="730" t="s">
        <v>592</v>
      </c>
      <c r="R9" s="732"/>
      <c r="S9" s="730" t="s">
        <v>593</v>
      </c>
      <c r="T9" s="731"/>
      <c r="U9" s="730" t="s">
        <v>594</v>
      </c>
      <c r="V9" s="731"/>
      <c r="W9" s="730" t="s">
        <v>595</v>
      </c>
      <c r="X9" s="731"/>
      <c r="Y9" s="730" t="s">
        <v>596</v>
      </c>
      <c r="Z9" s="731"/>
      <c r="AA9" s="710" t="s">
        <v>137</v>
      </c>
      <c r="AB9" s="759" t="s">
        <v>136</v>
      </c>
      <c r="AC9" s="769" t="s">
        <v>600</v>
      </c>
      <c r="AD9" s="764"/>
      <c r="AE9" s="765"/>
      <c r="AF9" s="764"/>
      <c r="AG9" s="767"/>
      <c r="AH9" s="789"/>
      <c r="AI9" s="775"/>
      <c r="AJ9" s="786"/>
      <c r="AK9" s="786"/>
      <c r="AL9" s="786"/>
      <c r="AM9" s="786"/>
      <c r="AN9" s="786"/>
      <c r="AO9" s="786"/>
      <c r="AP9" s="786"/>
      <c r="AQ9" s="786"/>
      <c r="AR9" s="757"/>
    </row>
    <row r="10" spans="2:44" ht="31.5" x14ac:dyDescent="0.2">
      <c r="B10" s="778"/>
      <c r="C10" s="768"/>
      <c r="D10" s="781"/>
      <c r="E10" s="782"/>
      <c r="F10" s="784"/>
      <c r="G10" s="768"/>
      <c r="H10" s="768"/>
      <c r="I10" s="794"/>
      <c r="J10" s="794"/>
      <c r="K10" s="768"/>
      <c r="L10" s="760"/>
      <c r="M10" s="428" t="s">
        <v>127</v>
      </c>
      <c r="N10" s="429" t="s">
        <v>128</v>
      </c>
      <c r="O10" s="429" t="s">
        <v>129</v>
      </c>
      <c r="P10" s="429" t="s">
        <v>128</v>
      </c>
      <c r="Q10" s="429" t="s">
        <v>130</v>
      </c>
      <c r="R10" s="429" t="s">
        <v>128</v>
      </c>
      <c r="S10" s="429" t="s">
        <v>131</v>
      </c>
      <c r="T10" s="429" t="s">
        <v>128</v>
      </c>
      <c r="U10" s="429" t="s">
        <v>132</v>
      </c>
      <c r="V10" s="429" t="s">
        <v>128</v>
      </c>
      <c r="W10" s="429" t="s">
        <v>133</v>
      </c>
      <c r="X10" s="429" t="s">
        <v>128</v>
      </c>
      <c r="Y10" s="429" t="s">
        <v>134</v>
      </c>
      <c r="Z10" s="429" t="s">
        <v>128</v>
      </c>
      <c r="AA10" s="768"/>
      <c r="AB10" s="760"/>
      <c r="AC10" s="770"/>
      <c r="AD10" s="430" t="s">
        <v>200</v>
      </c>
      <c r="AE10" s="431" t="s">
        <v>201</v>
      </c>
      <c r="AF10" s="430" t="s">
        <v>201</v>
      </c>
      <c r="AG10" s="432" t="s">
        <v>200</v>
      </c>
      <c r="AH10" s="790"/>
      <c r="AI10" s="776"/>
      <c r="AJ10" s="787"/>
      <c r="AK10" s="787"/>
      <c r="AL10" s="787"/>
      <c r="AM10" s="787"/>
      <c r="AN10" s="787"/>
      <c r="AO10" s="787"/>
      <c r="AP10" s="787"/>
      <c r="AQ10" s="787"/>
      <c r="AR10" s="758"/>
    </row>
    <row r="11" spans="2:44" s="436" customFormat="1" ht="15.75" x14ac:dyDescent="0.2">
      <c r="B11" s="416">
        <f>'3-IDENTIFICACIÓN DEL RIESGO'!B11</f>
        <v>0</v>
      </c>
      <c r="C11" s="433">
        <f>'3-IDENTIFICACIÓN DEL RIESGO'!D11</f>
        <v>0</v>
      </c>
      <c r="D11" s="740">
        <f>'3-IDENTIFICACIÓN DEL RIESGO'!M11</f>
        <v>0</v>
      </c>
      <c r="E11" s="740"/>
      <c r="F11" s="417">
        <f>'3-IDENTIFICACIÓN DEL RIESGO'!D11</f>
        <v>0</v>
      </c>
      <c r="G11" s="417"/>
      <c r="H11" s="418"/>
      <c r="I11" s="418"/>
      <c r="J11" s="418"/>
      <c r="K11" s="418"/>
      <c r="L11" s="418"/>
      <c r="M11" s="417"/>
      <c r="N11" s="418" t="b">
        <f t="shared" ref="N11:N14" si="0">IF(M11="Asignado",15,IF(M11="NO asignado",0))</f>
        <v>0</v>
      </c>
      <c r="O11" s="417"/>
      <c r="P11" s="417" t="b">
        <f t="shared" ref="P11:P14" si="1">IF(O11="Adecuado",15,IF(O11="Inadecuado",0))</f>
        <v>0</v>
      </c>
      <c r="Q11" s="417"/>
      <c r="R11" s="417" t="b">
        <f t="shared" ref="R11:R14" si="2">IF(Q11="Oportuna",15,IF(Q11="Inoportuna",0))</f>
        <v>0</v>
      </c>
      <c r="S11" s="417"/>
      <c r="T11" s="417" t="b">
        <f t="shared" ref="T11:T14" si="3">IF(S11="Prevenir",15,IF(S11="Detectar",10,IF(S11="No es un control",0)))</f>
        <v>0</v>
      </c>
      <c r="U11" s="417"/>
      <c r="V11" s="417" t="b">
        <f t="shared" ref="V11:V14" si="4">IF(U11="Confiable",15,IF(U11="No confiable",0))</f>
        <v>0</v>
      </c>
      <c r="W11" s="417"/>
      <c r="X11" s="417" t="b">
        <f t="shared" ref="X11:X14" si="5">IF(W11="Se investigan oportunamente",15,IF(W11="No se investigan oportunamente",0))</f>
        <v>0</v>
      </c>
      <c r="Y11" s="417"/>
      <c r="Z11" s="417" t="b">
        <f t="shared" ref="Z11:Z14" si="6">IF(Y11="Completa",10,IF(Y11="Incompleta",5,IF(Y11="No existe",0)))</f>
        <v>0</v>
      </c>
      <c r="AA11" s="419">
        <f>N11+P11+R11+T11+V11+X11+Z11</f>
        <v>0</v>
      </c>
      <c r="AB11" s="417" t="str">
        <f>IF(AA11&lt;86,"Débil",(IF(AA11&lt;96,"Moderado","Fuerte")))</f>
        <v>Débil</v>
      </c>
      <c r="AC11" s="417"/>
      <c r="AD11" s="417" t="str">
        <f>IF(OR(AND(AB11="Fuerte",AC11="Moderado"),AND(AB11="Moderado",AC11="Fuerte"),AND(AB11="Moderado",AC11="Moderado")),"Moderado",IF(OR(AND(AB11="Fuerte",AC11="Débil"),AND(AB11="Moderado",AC11="Débil"),AND(AB11="Débil")),"Débil",IF(AND(AB11="Fuerte",AC11="Fuerte"),"Fuerte")))</f>
        <v>Débil</v>
      </c>
      <c r="AE11" s="417" t="str">
        <f t="shared" ref="AE11:AE14" si="7">IF(AD11="Fuerte","100",IF(AD11="Moderado","50",IF(AD11="Débil","0")))</f>
        <v>0</v>
      </c>
      <c r="AF11" s="417">
        <f>AE11/1</f>
        <v>0</v>
      </c>
      <c r="AG11" s="434" t="str">
        <f>IF(AF11&lt;50,"Débil",IF(AF11&lt;=99,"Moderado",IF(AF11=100,"Fuerte",IF(AF11="","ERROR"))))</f>
        <v>Débil</v>
      </c>
      <c r="AH11" s="434" t="s">
        <v>98</v>
      </c>
      <c r="AI11" s="434" t="str">
        <f>IF(AH11="Directamente","2",IF(AH11="Indirectamente","1",IF(AH11&gt;="No disminuye","0")))</f>
        <v>0</v>
      </c>
      <c r="AJ11" s="434" t="e">
        <f>'4-VALORACIÓN DEL RIESGO'!O11-'5-CONTROLES'!AI11</f>
        <v>#DIV/0!</v>
      </c>
      <c r="AK11" s="434" t="e">
        <f>IF(AJ11&lt;=1,"RARA VEZ",IF(AJ11=2,"IMPROBABLE",IF(AJ11=3,"POSIBLE",IF(AJ11=4,"PROBABLE",IF(AJ11&gt;=5,"CASI SEGURO")))))</f>
        <v>#DIV/0!</v>
      </c>
      <c r="AL11" s="434"/>
      <c r="AM11" s="434" t="b">
        <f>IF(AL11="Directamente","2",IF(AL11="Indirectamente","1",IF(AL11&gt;="No disminuye","0")))</f>
        <v>0</v>
      </c>
      <c r="AN11" s="434" t="e">
        <f>'4-VALORACIÓN DEL RIESGO'!Y11-'5-CONTROLES'!AM11</f>
        <v>#DIV/0!</v>
      </c>
      <c r="AO11" s="434" t="e">
        <f>IF(AN11&lt;=1,"Insignificante",IF(AN11=2,"Menor",IF(AN11=3,"Moderado",IF(AN11=4,"Mayor",IF(AN11&gt;=5,"Catastrófico")))))</f>
        <v>#DIV/0!</v>
      </c>
      <c r="AP11" s="741" t="e">
        <f>IF(OR(AND(AO11="Moderado",AK11="Casi Seguro"),AND(AO11="Mayor",AK11="Posible"),AND(AO11="Mayor",AK11="Probable"),AND(AO11="Mayor",AK11="Casi Seguro")),"Extremo",IF(OR(AND(AO11="Mayor",AK11="Improbable"),AND(AO11="Mayor",AK11="Rara Vez"),AND(AO11="Moderado",AK11="Probable"),AND(AO11="Moderado",AK11="Posible"),AND(AO11="Menor",AK11="Casi seguro"),AND(AO11="Menor",AK11="Probable"),AND(AO11="Insignificante",AK11="Casi seguro")),"Alto",IF(OR(AND(AO11="Moderado",AK11="Improbable"),AND(AO11="Moderado",AK11="Rara Vez"),AND(AO11="Menor",AK11="Posible"),AND(AO11="Insignificante",AK11="Probable")),"Moderado",IF(OR(AND(AO11="Menor",AK11="Improbable"),AND(AO11="Menor",AK11="Rara Vez"),AND(AO11="Insignificante",AK11="Posible"),AND(AO11="Insignificante",AK11="Improbable"),AND(AO11="Insignificante",AK11="Rara Vez")),"Bajo",IF(AO11="Catastrófico","Extremo")))))</f>
        <v>#DIV/0!</v>
      </c>
      <c r="AQ11" s="742"/>
      <c r="AR11" s="435"/>
    </row>
    <row r="12" spans="2:44" s="436" customFormat="1" ht="15.75" x14ac:dyDescent="0.2">
      <c r="B12" s="416">
        <f>'3-IDENTIFICACIÓN DEL RIESGO'!B12</f>
        <v>0</v>
      </c>
      <c r="C12" s="433">
        <f>'3-IDENTIFICACIÓN DEL RIESGO'!D12</f>
        <v>0</v>
      </c>
      <c r="D12" s="740">
        <f>'3-IDENTIFICACIÓN DEL RIESGO'!M12</f>
        <v>0</v>
      </c>
      <c r="E12" s="740"/>
      <c r="F12" s="417">
        <f>'3-IDENTIFICACIÓN DEL RIESGO'!D12</f>
        <v>0</v>
      </c>
      <c r="G12" s="417"/>
      <c r="H12" s="417"/>
      <c r="I12" s="417"/>
      <c r="J12" s="417"/>
      <c r="K12" s="420"/>
      <c r="L12" s="420"/>
      <c r="M12" s="417"/>
      <c r="N12" s="417" t="b">
        <f t="shared" si="0"/>
        <v>0</v>
      </c>
      <c r="O12" s="417"/>
      <c r="P12" s="417" t="b">
        <f t="shared" si="1"/>
        <v>0</v>
      </c>
      <c r="Q12" s="417"/>
      <c r="R12" s="417" t="b">
        <f t="shared" si="2"/>
        <v>0</v>
      </c>
      <c r="S12" s="417"/>
      <c r="T12" s="417" t="b">
        <f t="shared" si="3"/>
        <v>0</v>
      </c>
      <c r="U12" s="417"/>
      <c r="V12" s="417" t="b">
        <f t="shared" si="4"/>
        <v>0</v>
      </c>
      <c r="W12" s="417"/>
      <c r="X12" s="417" t="b">
        <f t="shared" si="5"/>
        <v>0</v>
      </c>
      <c r="Y12" s="417"/>
      <c r="Z12" s="417" t="b">
        <f t="shared" si="6"/>
        <v>0</v>
      </c>
      <c r="AA12" s="419">
        <f t="shared" ref="AA12:AA14" si="8">N12+P12+R12+T12+V12+X12+Z12</f>
        <v>0</v>
      </c>
      <c r="AB12" s="417" t="str">
        <f t="shared" ref="AB12:AB14" si="9">IF(AA12&lt;86,"Débil",(IF(AA12&lt;96,"Moderado","Fuerte")))</f>
        <v>Débil</v>
      </c>
      <c r="AC12" s="417"/>
      <c r="AD12" s="417" t="str">
        <f t="shared" ref="AD12:AD14" si="10">IF(OR(AND(AB12="Fuerte",AC12="Moderado"),AND(AB12="Moderado",AC12="Fuerte"),AND(AB12="Moderado",AC12="Moderado")),"Moderado",IF(OR(AND(AB12="Fuerte",AC12="Débil"),AND(AB12="Moderado",AC12="Débil"),AND(AB12="Débil")),"Débil",IF(AND(AB12="Fuerte",AC12="Fuerte"),"Fuerte")))</f>
        <v>Débil</v>
      </c>
      <c r="AE12" s="417" t="str">
        <f t="shared" si="7"/>
        <v>0</v>
      </c>
      <c r="AF12" s="417">
        <f t="shared" ref="AF12:AF14" si="11">AE12/1</f>
        <v>0</v>
      </c>
      <c r="AG12" s="434" t="str">
        <f>IF(AF12&lt;50,"Débil",IF(AF12&lt;=99,"Moderado",IF(AF12=100,"Fuerte",IF(AF12="","ERROR"))))</f>
        <v>Débil</v>
      </c>
      <c r="AH12" s="434" t="s">
        <v>96</v>
      </c>
      <c r="AI12" s="434" t="str">
        <f t="shared" ref="AI12:AI14" si="12">IF(AH12="Directamente","2",IF(AH12="Indirectamente","1",IF(AH12&gt;="No disminuye","0")))</f>
        <v>2</v>
      </c>
      <c r="AJ12" s="434" t="e">
        <f>'4-VALORACIÓN DEL RIESGO'!O12-'5-CONTROLES'!AI12</f>
        <v>#DIV/0!</v>
      </c>
      <c r="AK12" s="434" t="e">
        <f t="shared" ref="AK12:AK14" si="13">IF(AJ12&lt;=1,"RARA VEZ",IF(AJ12=2,"IMPROBABLE",IF(AJ12=3,"POSIBLE",IF(AJ12=4,"PROBABLE",IF(AJ12&gt;=5,"CASI SEGURO")))))</f>
        <v>#DIV/0!</v>
      </c>
      <c r="AL12" s="434"/>
      <c r="AM12" s="434" t="b">
        <f t="shared" ref="AM12:AM14" si="14">IF(AL12="Directamente","2",IF(AL12="Indirectamente","1",IF(AL12&gt;="No disminuye","0")))</f>
        <v>0</v>
      </c>
      <c r="AN12" s="434" t="e">
        <f>'4-VALORACIÓN DEL RIESGO'!Y12-'5-CONTROLES'!AM12</f>
        <v>#DIV/0!</v>
      </c>
      <c r="AO12" s="434" t="e">
        <f t="shared" ref="AO12:AO14" si="15">IF(AN12&lt;=1,"Insignificante",IF(AN12=2,"Menor",IF(AN12=3,"Moderado",IF(AN12=4,"Mayor",IF(AN12&gt;=5,"Catastrófico")))))</f>
        <v>#DIV/0!</v>
      </c>
      <c r="AP12" s="741" t="e">
        <f t="shared" ref="AP12:AP14" si="16">IF(OR(AND(AO12="Moderado",AK12="Casi Seguro"),AND(AO12="Mayor",AK12="Posible"),AND(AO12="Mayor",AK12="Probable"),AND(AO12="Mayor",AK12="Casi Seguro")),"Extremo",IF(OR(AND(AO12="Mayor",AK12="Improbable"),AND(AO12="Mayor",AK12="Rara Vez"),AND(AO12="Moderado",AK12="Probable"),AND(AO12="Moderado",AK12="Posible"),AND(AO12="Menor",AK12="Casi seguro"),AND(AO12="Menor",AK12="Probable"),AND(AO12="Insignificante",AK12="Casi seguro")),"Alto",IF(OR(AND(AO12="Moderado",AK12="Improbable"),AND(AO12="Moderado",AK12="Rara Vez"),AND(AO12="Menor",AK12="Posible"),AND(AO12="Insignificante",AK12="Probable")),"Moderado",IF(OR(AND(AO12="Menor",AK12="Improbable"),AND(AO12="Menor",AK12="Rara Vez"),AND(AO12="Insignificante",AK12="Posible"),AND(AO12="Insignificante",AK12="Improbable"),AND(AO12="Insignificante",AK12="Rara Vez")),"Bajo",IF(AO12="Catastrófico","Extremo")))))</f>
        <v>#DIV/0!</v>
      </c>
      <c r="AQ12" s="742"/>
      <c r="AR12" s="435"/>
    </row>
    <row r="13" spans="2:44" s="436" customFormat="1" ht="15.75" x14ac:dyDescent="0.2">
      <c r="B13" s="416">
        <f>'3-IDENTIFICACIÓN DEL RIESGO'!B13</f>
        <v>0</v>
      </c>
      <c r="C13" s="433">
        <f>'3-IDENTIFICACIÓN DEL RIESGO'!D13</f>
        <v>0</v>
      </c>
      <c r="D13" s="740">
        <f>'3-IDENTIFICACIÓN DEL RIESGO'!M13</f>
        <v>0</v>
      </c>
      <c r="E13" s="740"/>
      <c r="F13" s="417">
        <f>'3-IDENTIFICACIÓN DEL RIESGO'!D13</f>
        <v>0</v>
      </c>
      <c r="G13" s="417"/>
      <c r="H13" s="417"/>
      <c r="I13" s="417"/>
      <c r="J13" s="417"/>
      <c r="K13" s="420"/>
      <c r="L13" s="420"/>
      <c r="M13" s="417"/>
      <c r="N13" s="417" t="b">
        <f t="shared" si="0"/>
        <v>0</v>
      </c>
      <c r="O13" s="417"/>
      <c r="P13" s="417" t="b">
        <f t="shared" si="1"/>
        <v>0</v>
      </c>
      <c r="Q13" s="417"/>
      <c r="R13" s="417" t="b">
        <f t="shared" si="2"/>
        <v>0</v>
      </c>
      <c r="S13" s="417"/>
      <c r="T13" s="417" t="b">
        <f t="shared" si="3"/>
        <v>0</v>
      </c>
      <c r="U13" s="417"/>
      <c r="V13" s="417" t="b">
        <f t="shared" si="4"/>
        <v>0</v>
      </c>
      <c r="W13" s="417"/>
      <c r="X13" s="417" t="b">
        <f t="shared" si="5"/>
        <v>0</v>
      </c>
      <c r="Y13" s="417"/>
      <c r="Z13" s="417" t="b">
        <f t="shared" si="6"/>
        <v>0</v>
      </c>
      <c r="AA13" s="419">
        <f t="shared" si="8"/>
        <v>0</v>
      </c>
      <c r="AB13" s="417" t="str">
        <f t="shared" si="9"/>
        <v>Débil</v>
      </c>
      <c r="AC13" s="417"/>
      <c r="AD13" s="417" t="str">
        <f t="shared" si="10"/>
        <v>Débil</v>
      </c>
      <c r="AE13" s="417" t="str">
        <f t="shared" si="7"/>
        <v>0</v>
      </c>
      <c r="AF13" s="417">
        <f t="shared" si="11"/>
        <v>0</v>
      </c>
      <c r="AG13" s="434" t="str">
        <f t="shared" ref="AG13:AG14" si="17">IF(AF13&lt;50,"Débil",IF(AF13&lt;=99,"Moderado",IF(AF13=100,"Fuerte",IF(AF13="","ERROR"))))</f>
        <v>Débil</v>
      </c>
      <c r="AH13" s="434" t="s">
        <v>96</v>
      </c>
      <c r="AI13" s="434" t="str">
        <f t="shared" si="12"/>
        <v>2</v>
      </c>
      <c r="AJ13" s="434" t="e">
        <f>'4-VALORACIÓN DEL RIESGO'!O13-'5-CONTROLES'!AI13</f>
        <v>#DIV/0!</v>
      </c>
      <c r="AK13" s="434" t="e">
        <f t="shared" si="13"/>
        <v>#DIV/0!</v>
      </c>
      <c r="AL13" s="434"/>
      <c r="AM13" s="434" t="b">
        <f t="shared" si="14"/>
        <v>0</v>
      </c>
      <c r="AN13" s="434" t="e">
        <f>'4-VALORACIÓN DEL RIESGO'!Y13-'5-CONTROLES'!AM13</f>
        <v>#DIV/0!</v>
      </c>
      <c r="AO13" s="434" t="e">
        <f t="shared" si="15"/>
        <v>#DIV/0!</v>
      </c>
      <c r="AP13" s="741" t="e">
        <f t="shared" si="16"/>
        <v>#DIV/0!</v>
      </c>
      <c r="AQ13" s="742"/>
      <c r="AR13" s="435"/>
    </row>
    <row r="14" spans="2:44" s="436" customFormat="1" ht="15.75" x14ac:dyDescent="0.2">
      <c r="B14" s="421"/>
      <c r="C14" s="437"/>
      <c r="D14" s="743"/>
      <c r="E14" s="744"/>
      <c r="F14" s="417">
        <f>'3-IDENTIFICACIÓN DEL RIESGO'!D14</f>
        <v>0</v>
      </c>
      <c r="G14" s="417"/>
      <c r="H14" s="417"/>
      <c r="I14" s="417"/>
      <c r="J14" s="422"/>
      <c r="K14" s="422"/>
      <c r="L14" s="420"/>
      <c r="M14" s="417"/>
      <c r="N14" s="417" t="b">
        <f t="shared" si="0"/>
        <v>0</v>
      </c>
      <c r="O14" s="417"/>
      <c r="P14" s="417" t="b">
        <f t="shared" si="1"/>
        <v>0</v>
      </c>
      <c r="Q14" s="417"/>
      <c r="R14" s="417" t="b">
        <f t="shared" si="2"/>
        <v>0</v>
      </c>
      <c r="S14" s="417"/>
      <c r="T14" s="417" t="b">
        <f t="shared" si="3"/>
        <v>0</v>
      </c>
      <c r="U14" s="417"/>
      <c r="V14" s="417" t="b">
        <f t="shared" si="4"/>
        <v>0</v>
      </c>
      <c r="W14" s="417"/>
      <c r="X14" s="417" t="b">
        <f t="shared" si="5"/>
        <v>0</v>
      </c>
      <c r="Y14" s="417"/>
      <c r="Z14" s="417" t="b">
        <f t="shared" si="6"/>
        <v>0</v>
      </c>
      <c r="AA14" s="419">
        <f t="shared" si="8"/>
        <v>0</v>
      </c>
      <c r="AB14" s="417" t="str">
        <f t="shared" si="9"/>
        <v>Débil</v>
      </c>
      <c r="AC14" s="417"/>
      <c r="AD14" s="417" t="str">
        <f t="shared" si="10"/>
        <v>Débil</v>
      </c>
      <c r="AE14" s="417" t="str">
        <f t="shared" si="7"/>
        <v>0</v>
      </c>
      <c r="AF14" s="417">
        <f t="shared" si="11"/>
        <v>0</v>
      </c>
      <c r="AG14" s="434" t="str">
        <f t="shared" si="17"/>
        <v>Débil</v>
      </c>
      <c r="AH14" s="434" t="s">
        <v>96</v>
      </c>
      <c r="AI14" s="434" t="str">
        <f t="shared" si="12"/>
        <v>2</v>
      </c>
      <c r="AJ14" s="434">
        <f>'4-VALORACIÓN DEL RIESGO'!O16-'5-CONTROLES'!AI14</f>
        <v>-2</v>
      </c>
      <c r="AK14" s="434" t="str">
        <f t="shared" si="13"/>
        <v>RARA VEZ</v>
      </c>
      <c r="AL14" s="434"/>
      <c r="AM14" s="434" t="b">
        <f t="shared" si="14"/>
        <v>0</v>
      </c>
      <c r="AN14" s="434">
        <f>'4-VALORACIÓN DEL RIESGO'!Y16-'5-CONTROLES'!AM14</f>
        <v>0</v>
      </c>
      <c r="AO14" s="434" t="str">
        <f t="shared" si="15"/>
        <v>Insignificante</v>
      </c>
      <c r="AP14" s="741" t="str">
        <f t="shared" si="16"/>
        <v>Bajo</v>
      </c>
      <c r="AQ14" s="742"/>
      <c r="AR14" s="435"/>
    </row>
    <row r="15" spans="2:44" x14ac:dyDescent="0.2">
      <c r="B15" s="438"/>
      <c r="C15" s="391"/>
      <c r="D15" s="391"/>
      <c r="E15" s="394"/>
      <c r="F15" s="394"/>
      <c r="G15" s="394"/>
      <c r="H15" s="394"/>
      <c r="I15" s="394"/>
      <c r="J15" s="394"/>
      <c r="K15" s="394"/>
      <c r="L15" s="394"/>
      <c r="M15" s="394"/>
      <c r="N15" s="394"/>
      <c r="O15" s="394"/>
      <c r="P15" s="394"/>
      <c r="Q15" s="394"/>
      <c r="R15" s="394"/>
      <c r="S15" s="394"/>
      <c r="T15" s="394"/>
      <c r="U15" s="394"/>
      <c r="V15" s="394"/>
      <c r="W15" s="394"/>
      <c r="X15" s="394"/>
      <c r="Y15" s="394"/>
      <c r="Z15" s="394"/>
      <c r="AA15" s="394"/>
      <c r="AB15" s="394"/>
      <c r="AC15" s="394"/>
      <c r="AD15" s="394"/>
      <c r="AE15" s="394"/>
      <c r="AF15" s="439"/>
      <c r="AG15" s="439"/>
      <c r="AH15" s="394"/>
      <c r="AI15" s="394"/>
      <c r="AJ15" s="394"/>
      <c r="AK15" s="394"/>
      <c r="AL15" s="394"/>
      <c r="AM15" s="394"/>
      <c r="AN15" s="394"/>
      <c r="AO15" s="394"/>
      <c r="AP15" s="395"/>
      <c r="AQ15" s="395"/>
      <c r="AR15" s="440"/>
    </row>
    <row r="16" spans="2:44" x14ac:dyDescent="0.2">
      <c r="B16" s="438"/>
      <c r="C16" s="395"/>
      <c r="D16" s="395"/>
      <c r="E16" s="395"/>
      <c r="F16" s="395"/>
      <c r="G16" s="395"/>
      <c r="H16" s="395"/>
      <c r="I16" s="395"/>
      <c r="J16" s="395"/>
      <c r="K16" s="395"/>
      <c r="L16" s="395"/>
      <c r="M16" s="395"/>
      <c r="N16" s="395"/>
      <c r="O16" s="395"/>
      <c r="P16" s="395"/>
      <c r="Q16" s="395"/>
      <c r="R16" s="395"/>
      <c r="S16" s="395"/>
      <c r="T16" s="395"/>
      <c r="U16" s="395"/>
      <c r="V16" s="395"/>
      <c r="W16" s="395"/>
      <c r="X16" s="395"/>
      <c r="Y16" s="395"/>
      <c r="Z16" s="395"/>
      <c r="AA16" s="395"/>
      <c r="AB16" s="395"/>
      <c r="AC16" s="395"/>
      <c r="AD16" s="395"/>
      <c r="AE16" s="395"/>
      <c r="AF16" s="441"/>
      <c r="AG16" s="441"/>
      <c r="AH16" s="395"/>
      <c r="AI16" s="395"/>
      <c r="AJ16" s="395"/>
      <c r="AK16" s="395"/>
      <c r="AL16" s="395"/>
      <c r="AM16" s="395"/>
      <c r="AN16" s="395"/>
      <c r="AO16" s="395"/>
      <c r="AP16" s="395"/>
      <c r="AQ16" s="395"/>
      <c r="AR16" s="440"/>
    </row>
    <row r="17" spans="2:44" ht="15.75" thickBot="1" x14ac:dyDescent="0.25">
      <c r="B17" s="442"/>
      <c r="C17" s="443"/>
      <c r="D17" s="443"/>
      <c r="E17" s="443"/>
      <c r="F17" s="443"/>
      <c r="G17" s="443"/>
      <c r="H17" s="443"/>
      <c r="I17" s="443"/>
      <c r="J17" s="443"/>
      <c r="K17" s="443"/>
      <c r="L17" s="443"/>
      <c r="M17" s="443"/>
      <c r="N17" s="443"/>
      <c r="O17" s="443"/>
      <c r="P17" s="443"/>
      <c r="Q17" s="443"/>
      <c r="R17" s="443"/>
      <c r="S17" s="443"/>
      <c r="T17" s="443"/>
      <c r="U17" s="443"/>
      <c r="V17" s="443"/>
      <c r="W17" s="443"/>
      <c r="X17" s="443"/>
      <c r="Y17" s="443"/>
      <c r="Z17" s="443"/>
      <c r="AA17" s="443"/>
      <c r="AB17" s="443"/>
      <c r="AC17" s="443"/>
      <c r="AD17" s="443"/>
      <c r="AE17" s="443"/>
      <c r="AF17" s="444"/>
      <c r="AG17" s="444"/>
      <c r="AH17" s="443"/>
      <c r="AI17" s="443"/>
      <c r="AJ17" s="443"/>
      <c r="AK17" s="443"/>
      <c r="AL17" s="443"/>
      <c r="AM17" s="443"/>
      <c r="AN17" s="443"/>
      <c r="AO17" s="443"/>
      <c r="AP17" s="443"/>
      <c r="AQ17" s="443"/>
      <c r="AR17" s="445"/>
    </row>
    <row r="18" spans="2:44" ht="15.75" thickTop="1" x14ac:dyDescent="0.2"/>
  </sheetData>
  <dataConsolidate/>
  <mergeCells count="55">
    <mergeCell ref="D11:E11"/>
    <mergeCell ref="AN8:AN10"/>
    <mergeCell ref="AH8:AH10"/>
    <mergeCell ref="AO8:AO10"/>
    <mergeCell ref="AP8:AQ10"/>
    <mergeCell ref="G9:G10"/>
    <mergeCell ref="M8:AB8"/>
    <mergeCell ref="J9:J10"/>
    <mergeCell ref="K9:K10"/>
    <mergeCell ref="I9:I10"/>
    <mergeCell ref="AM8:AM10"/>
    <mergeCell ref="AK8:AK10"/>
    <mergeCell ref="AL8:AL10"/>
    <mergeCell ref="AJ8:AJ10"/>
    <mergeCell ref="AP11:AQ11"/>
    <mergeCell ref="B8:B10"/>
    <mergeCell ref="C8:C10"/>
    <mergeCell ref="D8:E10"/>
    <mergeCell ref="F9:F10"/>
    <mergeCell ref="H9:H10"/>
    <mergeCell ref="AR8:AR10"/>
    <mergeCell ref="L9:L10"/>
    <mergeCell ref="M9:N9"/>
    <mergeCell ref="O9:P9"/>
    <mergeCell ref="W9:X9"/>
    <mergeCell ref="Q9:R9"/>
    <mergeCell ref="S9:T9"/>
    <mergeCell ref="U9:V9"/>
    <mergeCell ref="AD8:AE9"/>
    <mergeCell ref="AF8:AG9"/>
    <mergeCell ref="Y9:Z9"/>
    <mergeCell ref="AA9:AA10"/>
    <mergeCell ref="AB9:AB10"/>
    <mergeCell ref="AC9:AC10"/>
    <mergeCell ref="F8:L8"/>
    <mergeCell ref="AI8:AI10"/>
    <mergeCell ref="B7:AR7"/>
    <mergeCell ref="B2:C4"/>
    <mergeCell ref="D2:E2"/>
    <mergeCell ref="F2:AO2"/>
    <mergeCell ref="AP2:AQ2"/>
    <mergeCell ref="D3:E3"/>
    <mergeCell ref="F3:AO3"/>
    <mergeCell ref="AP3:AQ3"/>
    <mergeCell ref="AP4:AQ4"/>
    <mergeCell ref="D4:E4"/>
    <mergeCell ref="F4:AO4"/>
    <mergeCell ref="B5:AR5"/>
    <mergeCell ref="B6:AR6"/>
    <mergeCell ref="D13:E13"/>
    <mergeCell ref="AP13:AQ13"/>
    <mergeCell ref="AP14:AQ14"/>
    <mergeCell ref="D12:E12"/>
    <mergeCell ref="AP12:AQ12"/>
    <mergeCell ref="D14:E14"/>
  </mergeCells>
  <dataValidations count="1">
    <dataValidation type="list" allowBlank="1" showInputMessage="1" showErrorMessage="1" sqref="AR11:AR14" xr:uid="{00000000-0002-0000-0500-000000000000}">
      <formula1>T_riesgos</formula1>
    </dataValidation>
  </dataValidations>
  <pageMargins left="0.7" right="0.7" top="0.75" bottom="0.75" header="0.3" footer="0.3"/>
  <pageSetup paperSize="14" orientation="portrait" r:id="rId1"/>
  <drawing r:id="rId2"/>
  <legacyDrawing r:id="rId3"/>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500-000001000000}">
          <x14:formula1>
            <xm:f>'0 - CRITERIOS'!$C$51:$C$53</xm:f>
          </x14:formula1>
          <xm:sqref>AC11:AC14</xm:sqref>
        </x14:dataValidation>
        <x14:dataValidation type="list" allowBlank="1" showInputMessage="1" showErrorMessage="1" xr:uid="{00000000-0002-0000-0500-000002000000}">
          <x14:formula1>
            <xm:f>'0 - CRITERIOS'!$N$92:$N$94</xm:f>
          </x14:formula1>
          <xm:sqref>AL11:AL14 AH11:AH14</xm:sqref>
        </x14:dataValidation>
        <x14:dataValidation type="list" allowBlank="1" showInputMessage="1" showErrorMessage="1" xr:uid="{00000000-0002-0000-0500-000003000000}">
          <x14:formula1>
            <xm:f>'0 - CRITERIOS'!$K$51:$K$52</xm:f>
          </x14:formula1>
          <xm:sqref>M11:M14</xm:sqref>
        </x14:dataValidation>
        <x14:dataValidation type="list" allowBlank="1" showInputMessage="1" showErrorMessage="1" xr:uid="{00000000-0002-0000-0500-000004000000}">
          <x14:formula1>
            <xm:f>'0 - CRITERIOS'!$K$53:$K$54</xm:f>
          </x14:formula1>
          <xm:sqref>O11:O14</xm:sqref>
        </x14:dataValidation>
        <x14:dataValidation type="list" allowBlank="1" showInputMessage="1" showErrorMessage="1" xr:uid="{00000000-0002-0000-0500-000005000000}">
          <x14:formula1>
            <xm:f>'0 - CRITERIOS'!$K$55:$K$56</xm:f>
          </x14:formula1>
          <xm:sqref>Q11:Q14</xm:sqref>
        </x14:dataValidation>
        <x14:dataValidation type="list" allowBlank="1" showInputMessage="1" showErrorMessage="1" xr:uid="{00000000-0002-0000-0500-000006000000}">
          <x14:formula1>
            <xm:f>'0 - CRITERIOS'!$K$57:$K$59</xm:f>
          </x14:formula1>
          <xm:sqref>S11:S14</xm:sqref>
        </x14:dataValidation>
        <x14:dataValidation type="list" allowBlank="1" showInputMessage="1" showErrorMessage="1" xr:uid="{00000000-0002-0000-0500-000007000000}">
          <x14:formula1>
            <xm:f>'0 - CRITERIOS'!$K$60:$K$61</xm:f>
          </x14:formula1>
          <xm:sqref>U11:U14</xm:sqref>
        </x14:dataValidation>
        <x14:dataValidation type="list" allowBlank="1" showInputMessage="1" showErrorMessage="1" xr:uid="{00000000-0002-0000-0500-000008000000}">
          <x14:formula1>
            <xm:f>'0 - CRITERIOS'!$K$62:$K$63</xm:f>
          </x14:formula1>
          <xm:sqref>W11:W14</xm:sqref>
        </x14:dataValidation>
        <x14:dataValidation type="list" allowBlank="1" showInputMessage="1" showErrorMessage="1" xr:uid="{00000000-0002-0000-0500-000009000000}">
          <x14:formula1>
            <xm:f>'0 - CRITERIOS'!$K$64:$K$66</xm:f>
          </x14:formula1>
          <xm:sqref>Y11:Y14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P21"/>
  <sheetViews>
    <sheetView zoomScaleNormal="100" workbookViewId="0">
      <selection activeCell="D7" sqref="D7"/>
    </sheetView>
  </sheetViews>
  <sheetFormatPr baseColWidth="10" defaultColWidth="9.140625" defaultRowHeight="15.75" x14ac:dyDescent="0.25"/>
  <cols>
    <col min="1" max="1" width="1.85546875" style="446" customWidth="1"/>
    <col min="2" max="2" width="21.28515625" style="446" customWidth="1"/>
    <col min="3" max="3" width="5.28515625" style="447" customWidth="1"/>
    <col min="4" max="4" width="54.42578125" style="446" customWidth="1"/>
    <col min="5" max="5" width="15.140625" style="446" customWidth="1"/>
    <col min="6" max="6" width="59" style="446" customWidth="1"/>
    <col min="7" max="7" width="48.140625" style="446" customWidth="1"/>
    <col min="8" max="8" width="4.140625" style="446" customWidth="1"/>
    <col min="9" max="9" width="5.140625" style="446" customWidth="1"/>
    <col min="10" max="10" width="5.5703125" style="446" customWidth="1"/>
    <col min="11" max="11" width="6.140625" style="446" customWidth="1"/>
    <col min="12" max="12" width="9.7109375" style="446" customWidth="1"/>
    <col min="13" max="13" width="96.140625" style="446" bestFit="1" customWidth="1"/>
    <col min="14" max="14" width="38.5703125" style="446" customWidth="1"/>
    <col min="15" max="15" width="36.85546875" style="446" bestFit="1" customWidth="1"/>
    <col min="16" max="16" width="9.28515625" style="446" bestFit="1" customWidth="1"/>
    <col min="17" max="17" width="17" style="446" bestFit="1" customWidth="1"/>
    <col min="18" max="18" width="13.28515625" style="446" customWidth="1"/>
    <col min="19" max="19" width="13.7109375" style="446" customWidth="1"/>
    <col min="20" max="20" width="12.42578125" style="446" customWidth="1"/>
    <col min="21" max="21" width="12.5703125" style="446" customWidth="1"/>
    <col min="22" max="22" width="3.85546875" style="446" customWidth="1"/>
    <col min="23" max="23" width="4.42578125" style="446" customWidth="1"/>
    <col min="24" max="24" width="4.85546875" style="446" customWidth="1"/>
    <col min="25" max="25" width="5.42578125" style="446" customWidth="1"/>
    <col min="26" max="26" width="9" style="446" customWidth="1"/>
    <col min="27" max="27" width="61.28515625" style="446" bestFit="1" customWidth="1"/>
    <col min="28" max="28" width="29" style="446" bestFit="1" customWidth="1"/>
    <col min="29" max="29" width="24.7109375" style="446" bestFit="1" customWidth="1"/>
    <col min="30" max="42" width="3.28515625" style="446" bestFit="1" customWidth="1"/>
    <col min="43" max="16384" width="9.140625" style="446"/>
  </cols>
  <sheetData>
    <row r="1" spans="2:42" ht="14.25" customHeight="1" thickBot="1" x14ac:dyDescent="0.3"/>
    <row r="2" spans="2:42" x14ac:dyDescent="0.25">
      <c r="B2" s="714"/>
      <c r="C2" s="715"/>
      <c r="D2" s="716"/>
      <c r="E2" s="658" t="s">
        <v>79</v>
      </c>
      <c r="F2" s="659"/>
      <c r="G2" s="664" t="s">
        <v>214</v>
      </c>
      <c r="H2" s="665"/>
      <c r="I2" s="665"/>
      <c r="J2" s="665"/>
      <c r="K2" s="665"/>
      <c r="L2" s="665"/>
      <c r="M2" s="665"/>
      <c r="N2" s="665"/>
      <c r="O2" s="665"/>
      <c r="P2" s="665"/>
      <c r="Q2" s="665"/>
      <c r="R2" s="665"/>
      <c r="S2" s="665"/>
      <c r="T2" s="665"/>
      <c r="U2" s="665"/>
      <c r="V2" s="665"/>
      <c r="W2" s="665"/>
      <c r="X2" s="665"/>
      <c r="Y2" s="665"/>
      <c r="Z2" s="665"/>
      <c r="AA2" s="665"/>
      <c r="AB2" s="666"/>
      <c r="AC2" s="658" t="s">
        <v>80</v>
      </c>
      <c r="AD2" s="804"/>
      <c r="AE2" s="804"/>
      <c r="AF2" s="804"/>
      <c r="AG2" s="805" t="s">
        <v>270</v>
      </c>
      <c r="AH2" s="806"/>
      <c r="AI2" s="806"/>
      <c r="AJ2" s="806"/>
      <c r="AK2" s="806"/>
      <c r="AL2" s="806"/>
      <c r="AM2" s="806"/>
      <c r="AN2" s="806"/>
      <c r="AO2" s="806"/>
      <c r="AP2" s="807"/>
    </row>
    <row r="3" spans="2:42" x14ac:dyDescent="0.25">
      <c r="B3" s="717"/>
      <c r="C3" s="718"/>
      <c r="D3" s="719"/>
      <c r="E3" s="660" t="s">
        <v>81</v>
      </c>
      <c r="F3" s="661"/>
      <c r="G3" s="667" t="s">
        <v>267</v>
      </c>
      <c r="H3" s="668"/>
      <c r="I3" s="668"/>
      <c r="J3" s="668"/>
      <c r="K3" s="668"/>
      <c r="L3" s="668"/>
      <c r="M3" s="668"/>
      <c r="N3" s="668"/>
      <c r="O3" s="668"/>
      <c r="P3" s="668"/>
      <c r="Q3" s="668"/>
      <c r="R3" s="668"/>
      <c r="S3" s="668"/>
      <c r="T3" s="668"/>
      <c r="U3" s="668"/>
      <c r="V3" s="668"/>
      <c r="W3" s="668"/>
      <c r="X3" s="668"/>
      <c r="Y3" s="668"/>
      <c r="Z3" s="668"/>
      <c r="AA3" s="668"/>
      <c r="AB3" s="669"/>
      <c r="AC3" s="660" t="s">
        <v>83</v>
      </c>
      <c r="AD3" s="808"/>
      <c r="AE3" s="808"/>
      <c r="AF3" s="808"/>
      <c r="AG3" s="809"/>
      <c r="AH3" s="809"/>
      <c r="AI3" s="809"/>
      <c r="AJ3" s="809"/>
      <c r="AK3" s="809"/>
      <c r="AL3" s="809"/>
      <c r="AM3" s="809"/>
      <c r="AN3" s="809"/>
      <c r="AO3" s="809"/>
      <c r="AP3" s="810"/>
    </row>
    <row r="4" spans="2:42" ht="16.5" thickBot="1" x14ac:dyDescent="0.3">
      <c r="B4" s="801"/>
      <c r="C4" s="802"/>
      <c r="D4" s="803"/>
      <c r="E4" s="813" t="s">
        <v>88</v>
      </c>
      <c r="F4" s="814"/>
      <c r="G4" s="815" t="s">
        <v>268</v>
      </c>
      <c r="H4" s="816"/>
      <c r="I4" s="816"/>
      <c r="J4" s="816"/>
      <c r="K4" s="816"/>
      <c r="L4" s="816"/>
      <c r="M4" s="816"/>
      <c r="N4" s="816"/>
      <c r="O4" s="816"/>
      <c r="P4" s="816"/>
      <c r="Q4" s="816"/>
      <c r="R4" s="816"/>
      <c r="S4" s="816"/>
      <c r="T4" s="816"/>
      <c r="U4" s="816"/>
      <c r="V4" s="816"/>
      <c r="W4" s="816"/>
      <c r="X4" s="816"/>
      <c r="Y4" s="816"/>
      <c r="Z4" s="816"/>
      <c r="AA4" s="816"/>
      <c r="AB4" s="817"/>
      <c r="AC4" s="662"/>
      <c r="AD4" s="663"/>
      <c r="AE4" s="663"/>
      <c r="AF4" s="663"/>
      <c r="AG4" s="811"/>
      <c r="AH4" s="811"/>
      <c r="AI4" s="811"/>
      <c r="AJ4" s="811"/>
      <c r="AK4" s="811"/>
      <c r="AL4" s="811"/>
      <c r="AM4" s="811"/>
      <c r="AN4" s="811"/>
      <c r="AO4" s="811"/>
      <c r="AP4" s="812"/>
    </row>
    <row r="5" spans="2:42" ht="96.75" customHeight="1" thickBot="1" x14ac:dyDescent="0.3">
      <c r="B5" s="798" t="s">
        <v>554</v>
      </c>
      <c r="C5" s="799"/>
      <c r="D5" s="799"/>
      <c r="E5" s="799"/>
      <c r="F5" s="799"/>
      <c r="G5" s="799"/>
      <c r="H5" s="799"/>
      <c r="I5" s="799"/>
      <c r="J5" s="799"/>
      <c r="K5" s="799"/>
      <c r="L5" s="799"/>
      <c r="M5" s="799"/>
      <c r="N5" s="799"/>
      <c r="O5" s="799"/>
      <c r="P5" s="799"/>
      <c r="Q5" s="799"/>
      <c r="R5" s="799"/>
      <c r="S5" s="799"/>
      <c r="T5" s="799"/>
      <c r="U5" s="799"/>
      <c r="V5" s="799"/>
      <c r="W5" s="799"/>
      <c r="X5" s="799"/>
      <c r="Y5" s="799"/>
      <c r="Z5" s="799"/>
      <c r="AA5" s="799"/>
      <c r="AB5" s="799"/>
      <c r="AC5" s="799"/>
      <c r="AD5" s="799"/>
      <c r="AE5" s="799"/>
      <c r="AF5" s="799"/>
      <c r="AG5" s="799"/>
      <c r="AH5" s="799"/>
      <c r="AI5" s="799"/>
      <c r="AJ5" s="799"/>
      <c r="AK5" s="799"/>
      <c r="AL5" s="799"/>
      <c r="AM5" s="799"/>
      <c r="AN5" s="799"/>
      <c r="AO5" s="799"/>
      <c r="AP5" s="800"/>
    </row>
    <row r="6" spans="2:42" ht="54" customHeight="1" x14ac:dyDescent="0.25">
      <c r="B6" s="795" t="s">
        <v>32</v>
      </c>
      <c r="C6" s="796"/>
      <c r="D6" s="796"/>
      <c r="E6" s="796"/>
      <c r="F6" s="796"/>
      <c r="G6" s="797"/>
      <c r="H6" s="795" t="s">
        <v>30</v>
      </c>
      <c r="I6" s="796"/>
      <c r="J6" s="796"/>
      <c r="K6" s="797"/>
      <c r="L6" s="795" t="s">
        <v>34</v>
      </c>
      <c r="M6" s="796"/>
      <c r="N6" s="796"/>
      <c r="O6" s="796"/>
      <c r="P6" s="796"/>
      <c r="Q6" s="797"/>
      <c r="R6" s="795" t="s">
        <v>38</v>
      </c>
      <c r="S6" s="796"/>
      <c r="T6" s="796"/>
      <c r="U6" s="797"/>
      <c r="V6" s="795" t="s">
        <v>57</v>
      </c>
      <c r="W6" s="796"/>
      <c r="X6" s="796"/>
      <c r="Y6" s="797"/>
      <c r="Z6" s="795" t="s">
        <v>1</v>
      </c>
      <c r="AA6" s="796"/>
      <c r="AB6" s="796"/>
      <c r="AC6" s="797"/>
      <c r="AD6" s="795" t="s">
        <v>44</v>
      </c>
      <c r="AE6" s="796"/>
      <c r="AF6" s="796"/>
      <c r="AG6" s="796"/>
      <c r="AH6" s="796"/>
      <c r="AI6" s="796"/>
      <c r="AJ6" s="796"/>
      <c r="AK6" s="796"/>
      <c r="AL6" s="796"/>
      <c r="AM6" s="796"/>
      <c r="AN6" s="796"/>
      <c r="AO6" s="796"/>
      <c r="AP6" s="797"/>
    </row>
    <row r="7" spans="2:42" ht="111.75" thickBot="1" x14ac:dyDescent="0.3">
      <c r="B7" s="448" t="s">
        <v>3</v>
      </c>
      <c r="C7" s="449" t="s">
        <v>2</v>
      </c>
      <c r="D7" s="449" t="s">
        <v>12</v>
      </c>
      <c r="E7" s="449" t="s">
        <v>13</v>
      </c>
      <c r="F7" s="449" t="s">
        <v>4</v>
      </c>
      <c r="G7" s="450" t="s">
        <v>5</v>
      </c>
      <c r="H7" s="451" t="s">
        <v>60</v>
      </c>
      <c r="I7" s="452" t="s">
        <v>6</v>
      </c>
      <c r="J7" s="452" t="s">
        <v>31</v>
      </c>
      <c r="K7" s="453" t="s">
        <v>0</v>
      </c>
      <c r="L7" s="454" t="s">
        <v>68</v>
      </c>
      <c r="M7" s="455" t="s">
        <v>35</v>
      </c>
      <c r="N7" s="455" t="s">
        <v>77</v>
      </c>
      <c r="O7" s="455" t="s">
        <v>36</v>
      </c>
      <c r="P7" s="455" t="s">
        <v>37</v>
      </c>
      <c r="Q7" s="456" t="s">
        <v>78</v>
      </c>
      <c r="R7" s="454" t="s">
        <v>39</v>
      </c>
      <c r="S7" s="455" t="s">
        <v>40</v>
      </c>
      <c r="T7" s="455" t="s">
        <v>59</v>
      </c>
      <c r="U7" s="456" t="s">
        <v>66</v>
      </c>
      <c r="V7" s="457" t="s">
        <v>60</v>
      </c>
      <c r="W7" s="458" t="s">
        <v>6</v>
      </c>
      <c r="X7" s="458" t="s">
        <v>41</v>
      </c>
      <c r="Y7" s="459" t="s">
        <v>0</v>
      </c>
      <c r="Z7" s="460" t="s">
        <v>62</v>
      </c>
      <c r="AA7" s="449" t="s">
        <v>42</v>
      </c>
      <c r="AB7" s="449" t="s">
        <v>63</v>
      </c>
      <c r="AC7" s="450" t="s">
        <v>43</v>
      </c>
      <c r="AD7" s="461" t="s">
        <v>7</v>
      </c>
      <c r="AE7" s="462" t="s">
        <v>45</v>
      </c>
      <c r="AF7" s="462" t="s">
        <v>46</v>
      </c>
      <c r="AG7" s="462" t="s">
        <v>47</v>
      </c>
      <c r="AH7" s="462" t="s">
        <v>48</v>
      </c>
      <c r="AI7" s="462" t="s">
        <v>49</v>
      </c>
      <c r="AJ7" s="462" t="s">
        <v>50</v>
      </c>
      <c r="AK7" s="462" t="s">
        <v>51</v>
      </c>
      <c r="AL7" s="462" t="s">
        <v>52</v>
      </c>
      <c r="AM7" s="462" t="s">
        <v>53</v>
      </c>
      <c r="AN7" s="462" t="s">
        <v>55</v>
      </c>
      <c r="AO7" s="462" t="s">
        <v>56</v>
      </c>
      <c r="AP7" s="463" t="s">
        <v>54</v>
      </c>
    </row>
    <row r="8" spans="2:42" ht="83.25" customHeight="1" x14ac:dyDescent="0.25">
      <c r="B8" s="832">
        <f>'3-IDENTIFICACIÓN DEL RIESGO'!B11</f>
        <v>0</v>
      </c>
      <c r="C8" s="834">
        <v>1</v>
      </c>
      <c r="D8" s="830">
        <f>'3-IDENTIFICACIÓN DEL RIESGO'!M11</f>
        <v>0</v>
      </c>
      <c r="E8" s="830" t="s">
        <v>266</v>
      </c>
      <c r="F8" s="830">
        <f>'3-IDENTIFICACIÓN DEL RIESGO'!G11</f>
        <v>0</v>
      </c>
      <c r="G8" s="830">
        <f>'3-IDENTIFICACIÓN DEL RIESGO'!K11</f>
        <v>0</v>
      </c>
      <c r="H8" s="820" t="e">
        <f>'4-VALORACIÓN DEL RIESGO'!P11</f>
        <v>#DIV/0!</v>
      </c>
      <c r="I8" s="820" t="e">
        <f>'4-VALORACIÓN DEL RIESGO'!Z11</f>
        <v>#DIV/0!</v>
      </c>
      <c r="J8" s="820" t="e">
        <f>'4-VALORACIÓN DEL RIESGO'!AA11</f>
        <v>#DIV/0!</v>
      </c>
      <c r="K8" s="818">
        <f>'4-VALORACIÓN DEL RIESGO'!AB11</f>
        <v>0</v>
      </c>
      <c r="L8" s="836" t="s">
        <v>70</v>
      </c>
      <c r="M8" s="828">
        <f>'5-CONTROLES'!L11</f>
        <v>0</v>
      </c>
      <c r="N8" s="830">
        <f>'5-CONTROLES'!K11</f>
        <v>0</v>
      </c>
      <c r="O8" s="828">
        <f>'5-CONTROLES'!F11</f>
        <v>0</v>
      </c>
      <c r="P8" s="828">
        <f>'5-CONTROLES'!G11</f>
        <v>0</v>
      </c>
      <c r="Q8" s="826"/>
      <c r="R8" s="824" t="str">
        <f>'5-CONTROLES'!AB11</f>
        <v>Débil</v>
      </c>
      <c r="S8" s="824">
        <f>'5-CONTROLES'!AC11</f>
        <v>0</v>
      </c>
      <c r="T8" s="824" t="str">
        <f>'5-CONTROLES'!AD11</f>
        <v>Débil</v>
      </c>
      <c r="U8" s="824" t="str">
        <f>'5-CONTROLES'!AG11</f>
        <v>Débil</v>
      </c>
      <c r="V8" s="822" t="e">
        <f>'5-CONTROLES'!AK11</f>
        <v>#DIV/0!</v>
      </c>
      <c r="W8" s="822" t="e">
        <f>'5-CONTROLES'!AO11</f>
        <v>#DIV/0!</v>
      </c>
      <c r="X8" s="820" t="e">
        <f>'5-CONTROLES'!AP11</f>
        <v>#DIV/0!</v>
      </c>
      <c r="Y8" s="818" t="s">
        <v>61</v>
      </c>
      <c r="Z8" s="464" t="s">
        <v>73</v>
      </c>
      <c r="AA8" s="465"/>
      <c r="AB8" s="466"/>
      <c r="AC8" s="466"/>
      <c r="AD8" s="467"/>
      <c r="AE8" s="467"/>
      <c r="AF8" s="467"/>
      <c r="AG8" s="467"/>
      <c r="AH8" s="468"/>
      <c r="AI8" s="468"/>
      <c r="AJ8" s="468"/>
      <c r="AK8" s="467"/>
      <c r="AL8" s="467"/>
      <c r="AM8" s="467"/>
      <c r="AN8" s="467"/>
      <c r="AO8" s="467"/>
      <c r="AP8" s="469"/>
    </row>
    <row r="9" spans="2:42" ht="35.25" customHeight="1" x14ac:dyDescent="0.25">
      <c r="B9" s="833"/>
      <c r="C9" s="835"/>
      <c r="D9" s="831"/>
      <c r="E9" s="831"/>
      <c r="F9" s="831"/>
      <c r="G9" s="831"/>
      <c r="H9" s="821"/>
      <c r="I9" s="821"/>
      <c r="J9" s="821"/>
      <c r="K9" s="819"/>
      <c r="L9" s="837"/>
      <c r="M9" s="829"/>
      <c r="N9" s="831"/>
      <c r="O9" s="829"/>
      <c r="P9" s="829"/>
      <c r="Q9" s="827"/>
      <c r="R9" s="825"/>
      <c r="S9" s="825"/>
      <c r="T9" s="825"/>
      <c r="U9" s="825"/>
      <c r="V9" s="823"/>
      <c r="W9" s="823"/>
      <c r="X9" s="821"/>
      <c r="Y9" s="819"/>
      <c r="Z9" s="464" t="s">
        <v>308</v>
      </c>
      <c r="AA9" s="465"/>
      <c r="AB9" s="466"/>
      <c r="AC9" s="466"/>
      <c r="AD9" s="467"/>
      <c r="AE9" s="467"/>
      <c r="AF9" s="467"/>
      <c r="AG9" s="467"/>
      <c r="AH9" s="468"/>
      <c r="AI9" s="468"/>
      <c r="AJ9" s="468"/>
      <c r="AK9" s="467"/>
      <c r="AL9" s="467"/>
      <c r="AM9" s="467"/>
      <c r="AN9" s="467"/>
      <c r="AO9" s="467"/>
      <c r="AP9" s="469"/>
    </row>
    <row r="10" spans="2:42" ht="50.25" x14ac:dyDescent="0.25">
      <c r="B10" s="470">
        <f>'3-IDENTIFICACIÓN DEL RIESGO'!B12</f>
        <v>0</v>
      </c>
      <c r="C10" s="471">
        <v>2</v>
      </c>
      <c r="D10" s="472">
        <f>'3-IDENTIFICACIÓN DEL RIESGO'!M12</f>
        <v>0</v>
      </c>
      <c r="E10" s="471" t="s">
        <v>266</v>
      </c>
      <c r="F10" s="471">
        <f>'3-IDENTIFICACIÓN DEL RIESGO'!G12</f>
        <v>0</v>
      </c>
      <c r="G10" s="471">
        <f>'3-IDENTIFICACIÓN DEL RIESGO'!K12</f>
        <v>0</v>
      </c>
      <c r="H10" s="473" t="e">
        <f>'4-VALORACIÓN DEL RIESGO'!P12</f>
        <v>#DIV/0!</v>
      </c>
      <c r="I10" s="473" t="e">
        <f>'4-VALORACIÓN DEL RIESGO'!Z12</f>
        <v>#DIV/0!</v>
      </c>
      <c r="J10" s="473" t="e">
        <f>'4-VALORACIÓN DEL RIESGO'!AA12</f>
        <v>#DIV/0!</v>
      </c>
      <c r="K10" s="474" t="s">
        <v>9</v>
      </c>
      <c r="L10" s="475" t="s">
        <v>69</v>
      </c>
      <c r="M10" s="471">
        <f>'5-CONTROLES'!L12</f>
        <v>0</v>
      </c>
      <c r="N10" s="471">
        <f>'5-CONTROLES'!K12</f>
        <v>0</v>
      </c>
      <c r="O10" s="471">
        <f>'5-CONTROLES'!F12</f>
        <v>0</v>
      </c>
      <c r="P10" s="471">
        <f>'5-CONTROLES'!G12</f>
        <v>0</v>
      </c>
      <c r="Q10" s="407"/>
      <c r="R10" s="476" t="str">
        <f>'5-CONTROLES'!AB12</f>
        <v>Débil</v>
      </c>
      <c r="S10" s="476">
        <f>'5-CONTROLES'!AC12</f>
        <v>0</v>
      </c>
      <c r="T10" s="476" t="str">
        <f>'5-CONTROLES'!AD12</f>
        <v>Débil</v>
      </c>
      <c r="U10" s="476" t="str">
        <f>'5-CONTROLES'!AG12</f>
        <v>Débil</v>
      </c>
      <c r="V10" s="477" t="e">
        <f>'5-CONTROLES'!AK12</f>
        <v>#DIV/0!</v>
      </c>
      <c r="W10" s="477" t="e">
        <f>'5-CONTROLES'!AO12</f>
        <v>#DIV/0!</v>
      </c>
      <c r="X10" s="478" t="e">
        <f>'5-CONTROLES'!AP12</f>
        <v>#DIV/0!</v>
      </c>
      <c r="Y10" s="474" t="s">
        <v>61</v>
      </c>
      <c r="Z10" s="479" t="s">
        <v>74</v>
      </c>
      <c r="AA10" s="480"/>
      <c r="AB10" s="481"/>
      <c r="AC10" s="481"/>
      <c r="AD10" s="482"/>
      <c r="AE10" s="482"/>
      <c r="AF10" s="482"/>
      <c r="AG10" s="482"/>
      <c r="AH10" s="482"/>
      <c r="AI10" s="482"/>
      <c r="AJ10" s="482"/>
      <c r="AK10" s="482"/>
      <c r="AL10" s="482"/>
      <c r="AM10" s="482"/>
      <c r="AN10" s="482"/>
      <c r="AO10" s="482"/>
      <c r="AP10" s="483"/>
    </row>
    <row r="11" spans="2:42" ht="50.25" x14ac:dyDescent="0.25">
      <c r="B11" s="470">
        <f>'3-IDENTIFICACIÓN DEL RIESGO'!B13</f>
        <v>0</v>
      </c>
      <c r="C11" s="484">
        <v>3</v>
      </c>
      <c r="D11" s="485">
        <f>'3-IDENTIFICACIÓN DEL RIESGO'!M13</f>
        <v>0</v>
      </c>
      <c r="E11" s="486" t="s">
        <v>266</v>
      </c>
      <c r="F11" s="486">
        <f>'3-IDENTIFICACIÓN DEL RIESGO'!G13</f>
        <v>0</v>
      </c>
      <c r="G11" s="486">
        <f>'3-IDENTIFICACIÓN DEL RIESGO'!K13</f>
        <v>0</v>
      </c>
      <c r="H11" s="487" t="e">
        <f>'4-VALORACIÓN DEL RIESGO'!P13</f>
        <v>#DIV/0!</v>
      </c>
      <c r="I11" s="487" t="e">
        <f>'4-VALORACIÓN DEL RIESGO'!Z13</f>
        <v>#DIV/0!</v>
      </c>
      <c r="J11" s="487" t="e">
        <f>'4-VALORACIÓN DEL RIESGO'!AA13</f>
        <v>#DIV/0!</v>
      </c>
      <c r="K11" s="488" t="s">
        <v>9</v>
      </c>
      <c r="L11" s="489" t="s">
        <v>71</v>
      </c>
      <c r="M11" s="490">
        <f>'5-CONTROLES'!L13</f>
        <v>0</v>
      </c>
      <c r="N11" s="491">
        <f>'5-CONTROLES'!K13</f>
        <v>0</v>
      </c>
      <c r="O11" s="492">
        <f>'5-CONTROLES'!F13</f>
        <v>0</v>
      </c>
      <c r="P11" s="490">
        <f>'5-CONTROLES'!G13</f>
        <v>0</v>
      </c>
      <c r="Q11" s="493"/>
      <c r="R11" s="490" t="str">
        <f>'5-CONTROLES'!AB13</f>
        <v>Débil</v>
      </c>
      <c r="S11" s="490">
        <f>'5-CONTROLES'!AC13</f>
        <v>0</v>
      </c>
      <c r="T11" s="490" t="str">
        <f>'5-CONTROLES'!AD13</f>
        <v>Débil</v>
      </c>
      <c r="U11" s="494" t="str">
        <f>'5-CONTROLES'!AG13</f>
        <v>Débil</v>
      </c>
      <c r="V11" s="477" t="e">
        <f>'5-CONTROLES'!AK13</f>
        <v>#DIV/0!</v>
      </c>
      <c r="W11" s="477" t="e">
        <f>'5-CONTROLES'!AO13</f>
        <v>#DIV/0!</v>
      </c>
      <c r="X11" s="478" t="e">
        <f>'5-CONTROLES'!AP13</f>
        <v>#DIV/0!</v>
      </c>
      <c r="Y11" s="474" t="s">
        <v>61</v>
      </c>
      <c r="Z11" s="489" t="s">
        <v>75</v>
      </c>
      <c r="AA11" s="495"/>
      <c r="AB11" s="496"/>
      <c r="AC11" s="496"/>
      <c r="AD11" s="497"/>
      <c r="AE11" s="497"/>
      <c r="AF11" s="497"/>
      <c r="AG11" s="497"/>
      <c r="AH11" s="498"/>
      <c r="AI11" s="498"/>
      <c r="AJ11" s="498"/>
      <c r="AK11" s="497"/>
      <c r="AL11" s="497"/>
      <c r="AM11" s="497"/>
      <c r="AN11" s="497"/>
      <c r="AO11" s="497"/>
      <c r="AP11" s="499"/>
    </row>
    <row r="12" spans="2:42" ht="63.75" customHeight="1" x14ac:dyDescent="0.25">
      <c r="B12" s="470">
        <f>'3-IDENTIFICACIÓN DEL RIESGO'!B14</f>
        <v>0</v>
      </c>
      <c r="C12" s="471">
        <v>4</v>
      </c>
      <c r="D12" s="472">
        <f>'3-IDENTIFICACIÓN DEL RIESGO'!M14</f>
        <v>0</v>
      </c>
      <c r="E12" s="471" t="s">
        <v>266</v>
      </c>
      <c r="F12" s="471">
        <f>'3-IDENTIFICACIÓN DEL RIESGO'!G14</f>
        <v>0</v>
      </c>
      <c r="G12" s="471">
        <f>'3-IDENTIFICACIÓN DEL RIESGO'!K14</f>
        <v>0</v>
      </c>
      <c r="H12" s="487" t="e">
        <f>'4-VALORACIÓN DEL RIESGO'!P14</f>
        <v>#DIV/0!</v>
      </c>
      <c r="I12" s="487" t="e">
        <f>'4-VALORACIÓN DEL RIESGO'!Z14</f>
        <v>#DIV/0!</v>
      </c>
      <c r="J12" s="487" t="e">
        <f>'4-VALORACIÓN DEL RIESGO'!AA14</f>
        <v>#DIV/0!</v>
      </c>
      <c r="K12" s="488" t="s">
        <v>9</v>
      </c>
      <c r="L12" s="475" t="s">
        <v>72</v>
      </c>
      <c r="M12" s="471">
        <f>'5-CONTROLES'!L14</f>
        <v>0</v>
      </c>
      <c r="N12" s="471">
        <f>'5-CONTROLES'!K14</f>
        <v>0</v>
      </c>
      <c r="O12" s="471">
        <f>'5-CONTROLES'!F14</f>
        <v>0</v>
      </c>
      <c r="P12" s="476">
        <f>'5-CONTROLES'!G14</f>
        <v>0</v>
      </c>
      <c r="Q12" s="407"/>
      <c r="R12" s="476" t="str">
        <f>'5-CONTROLES'!AB14</f>
        <v>Débil</v>
      </c>
      <c r="S12" s="476">
        <f>'5-CONTROLES'!AC14</f>
        <v>0</v>
      </c>
      <c r="T12" s="476" t="str">
        <f>'5-CONTROLES'!AD14</f>
        <v>Débil</v>
      </c>
      <c r="U12" s="476" t="str">
        <f>'5-CONTROLES'!AG14</f>
        <v>Débil</v>
      </c>
      <c r="V12" s="477" t="str">
        <f>'5-CONTROLES'!AK14</f>
        <v>RARA VEZ</v>
      </c>
      <c r="W12" s="477" t="str">
        <f>'5-CONTROLES'!AO14</f>
        <v>Insignificante</v>
      </c>
      <c r="X12" s="478" t="e">
        <f>'5-CONTROLES'!#REF!</f>
        <v>#REF!</v>
      </c>
      <c r="Y12" s="474" t="s">
        <v>61</v>
      </c>
      <c r="Z12" s="479" t="s">
        <v>76</v>
      </c>
      <c r="AA12" s="480"/>
      <c r="AB12" s="481"/>
      <c r="AC12" s="481"/>
      <c r="AD12" s="482"/>
      <c r="AE12" s="482"/>
      <c r="AF12" s="482"/>
      <c r="AG12" s="482"/>
      <c r="AH12" s="482"/>
      <c r="AI12" s="482"/>
      <c r="AJ12" s="482"/>
      <c r="AK12" s="482"/>
      <c r="AL12" s="482"/>
      <c r="AM12" s="482"/>
      <c r="AN12" s="482"/>
      <c r="AO12" s="482"/>
      <c r="AP12" s="483"/>
    </row>
    <row r="13" spans="2:42" x14ac:dyDescent="0.25">
      <c r="B13" s="500"/>
      <c r="C13" s="501"/>
      <c r="D13" s="502"/>
      <c r="E13" s="439"/>
      <c r="F13" s="439"/>
      <c r="G13" s="439"/>
      <c r="H13" s="439"/>
      <c r="I13" s="439"/>
      <c r="J13" s="439"/>
      <c r="K13" s="439"/>
      <c r="L13" s="439"/>
      <c r="M13" s="439"/>
      <c r="N13" s="439"/>
      <c r="O13" s="439"/>
      <c r="P13" s="439"/>
      <c r="Q13" s="439"/>
      <c r="R13" s="439"/>
      <c r="S13" s="439"/>
      <c r="T13" s="439"/>
      <c r="U13" s="439"/>
      <c r="V13" s="439"/>
      <c r="W13" s="439"/>
      <c r="X13" s="439"/>
      <c r="Y13" s="439"/>
      <c r="Z13" s="439"/>
      <c r="AA13" s="439"/>
      <c r="AB13" s="439"/>
      <c r="AC13" s="439"/>
      <c r="AD13" s="439"/>
      <c r="AE13" s="439"/>
      <c r="AF13" s="439"/>
      <c r="AG13" s="439"/>
      <c r="AH13" s="439"/>
      <c r="AI13" s="439"/>
      <c r="AJ13" s="439"/>
      <c r="AK13" s="439"/>
      <c r="AL13" s="439"/>
      <c r="AM13" s="439"/>
      <c r="AN13" s="439"/>
      <c r="AO13" s="439"/>
      <c r="AP13" s="503"/>
    </row>
    <row r="14" spans="2:42" x14ac:dyDescent="0.25">
      <c r="B14" s="500"/>
      <c r="C14" s="501"/>
      <c r="D14" s="502"/>
      <c r="E14" s="439"/>
      <c r="F14" s="439"/>
      <c r="G14" s="439"/>
      <c r="H14" s="439"/>
      <c r="I14" s="439"/>
      <c r="J14" s="439"/>
      <c r="K14" s="439"/>
      <c r="L14" s="439"/>
      <c r="M14" s="439"/>
      <c r="N14" s="439"/>
      <c r="O14" s="439"/>
      <c r="P14" s="439"/>
      <c r="Q14" s="439"/>
      <c r="R14" s="439"/>
      <c r="S14" s="439"/>
      <c r="T14" s="439"/>
      <c r="U14" s="439"/>
      <c r="V14" s="439"/>
      <c r="W14" s="439"/>
      <c r="X14" s="439"/>
      <c r="Y14" s="439"/>
      <c r="Z14" s="439"/>
      <c r="AA14" s="439"/>
      <c r="AB14" s="439"/>
      <c r="AC14" s="439"/>
      <c r="AD14" s="439"/>
      <c r="AE14" s="439"/>
      <c r="AF14" s="439"/>
      <c r="AG14" s="439"/>
      <c r="AH14" s="439"/>
      <c r="AI14" s="439"/>
      <c r="AJ14" s="439"/>
      <c r="AK14" s="439"/>
      <c r="AL14" s="439"/>
      <c r="AM14" s="439"/>
      <c r="AN14" s="439"/>
      <c r="AO14" s="439"/>
      <c r="AP14" s="503"/>
    </row>
    <row r="15" spans="2:42" x14ac:dyDescent="0.25">
      <c r="B15" s="500"/>
      <c r="C15" s="501"/>
      <c r="D15" s="502"/>
      <c r="E15" s="439"/>
      <c r="F15" s="439"/>
      <c r="G15" s="439"/>
      <c r="H15" s="439"/>
      <c r="I15" s="439"/>
      <c r="J15" s="439"/>
      <c r="K15" s="439"/>
      <c r="L15" s="439"/>
      <c r="M15" s="439"/>
      <c r="N15" s="439"/>
      <c r="O15" s="439"/>
      <c r="P15" s="439"/>
      <c r="Q15" s="439"/>
      <c r="R15" s="439"/>
      <c r="S15" s="439"/>
      <c r="T15" s="439"/>
      <c r="U15" s="439"/>
      <c r="V15" s="439"/>
      <c r="W15" s="439"/>
      <c r="X15" s="439"/>
      <c r="Y15" s="439"/>
      <c r="Z15" s="439"/>
      <c r="AA15" s="439"/>
      <c r="AB15" s="439"/>
      <c r="AC15" s="439"/>
      <c r="AD15" s="439"/>
      <c r="AE15" s="439"/>
      <c r="AF15" s="439"/>
      <c r="AG15" s="439"/>
      <c r="AH15" s="439"/>
      <c r="AI15" s="439"/>
      <c r="AJ15" s="439"/>
      <c r="AK15" s="439"/>
      <c r="AL15" s="439"/>
      <c r="AM15" s="439"/>
      <c r="AN15" s="439"/>
      <c r="AO15" s="439"/>
      <c r="AP15" s="503"/>
    </row>
    <row r="16" spans="2:42" x14ac:dyDescent="0.25">
      <c r="B16" s="500"/>
      <c r="C16" s="501"/>
      <c r="D16" s="502"/>
      <c r="E16" s="439"/>
      <c r="F16" s="439"/>
      <c r="G16" s="439"/>
      <c r="H16" s="439"/>
      <c r="I16" s="439"/>
      <c r="J16" s="439"/>
      <c r="K16" s="439"/>
      <c r="L16" s="439"/>
      <c r="M16" s="439"/>
      <c r="N16" s="439"/>
      <c r="O16" s="439"/>
      <c r="P16" s="439"/>
      <c r="Q16" s="439"/>
      <c r="R16" s="439"/>
      <c r="S16" s="439"/>
      <c r="T16" s="439"/>
      <c r="U16" s="439"/>
      <c r="V16" s="439"/>
      <c r="W16" s="439"/>
      <c r="X16" s="439"/>
      <c r="Y16" s="439"/>
      <c r="Z16" s="439"/>
      <c r="AA16" s="439"/>
      <c r="AB16" s="439"/>
      <c r="AC16" s="439"/>
      <c r="AD16" s="439"/>
      <c r="AE16" s="439"/>
      <c r="AF16" s="439"/>
      <c r="AG16" s="439"/>
      <c r="AH16" s="439"/>
      <c r="AI16" s="439"/>
      <c r="AJ16" s="439"/>
      <c r="AK16" s="439"/>
      <c r="AL16" s="439"/>
      <c r="AM16" s="439"/>
      <c r="AN16" s="439"/>
      <c r="AO16" s="439"/>
      <c r="AP16" s="503"/>
    </row>
    <row r="17" spans="2:42" x14ac:dyDescent="0.25">
      <c r="B17" s="500"/>
      <c r="C17" s="501"/>
      <c r="D17" s="502"/>
      <c r="E17" s="439"/>
      <c r="F17" s="439"/>
      <c r="G17" s="439"/>
      <c r="H17" s="439"/>
      <c r="I17" s="439"/>
      <c r="J17" s="439"/>
      <c r="K17" s="439"/>
      <c r="L17" s="439"/>
      <c r="M17" s="439"/>
      <c r="N17" s="439"/>
      <c r="O17" s="439"/>
      <c r="P17" s="439"/>
      <c r="Q17" s="439"/>
      <c r="R17" s="439"/>
      <c r="S17" s="439"/>
      <c r="T17" s="439"/>
      <c r="U17" s="439"/>
      <c r="V17" s="439"/>
      <c r="W17" s="439"/>
      <c r="X17" s="439"/>
      <c r="Y17" s="439"/>
      <c r="Z17" s="439"/>
      <c r="AA17" s="439"/>
      <c r="AB17" s="439"/>
      <c r="AC17" s="439"/>
      <c r="AD17" s="439"/>
      <c r="AE17" s="439"/>
      <c r="AF17" s="439"/>
      <c r="AG17" s="439"/>
      <c r="AH17" s="439"/>
      <c r="AI17" s="439"/>
      <c r="AJ17" s="439"/>
      <c r="AK17" s="439"/>
      <c r="AL17" s="439"/>
      <c r="AM17" s="439"/>
      <c r="AN17" s="439"/>
      <c r="AO17" s="439"/>
      <c r="AP17" s="503"/>
    </row>
    <row r="18" spans="2:42" x14ac:dyDescent="0.25">
      <c r="B18" s="500"/>
      <c r="C18" s="501"/>
      <c r="D18" s="502"/>
      <c r="E18" s="439"/>
      <c r="F18" s="439"/>
      <c r="G18" s="439"/>
      <c r="H18" s="439"/>
      <c r="I18" s="439"/>
      <c r="J18" s="439"/>
      <c r="K18" s="439"/>
      <c r="L18" s="439"/>
      <c r="M18" s="439"/>
      <c r="N18" s="439"/>
      <c r="O18" s="439"/>
      <c r="P18" s="439"/>
      <c r="Q18" s="439"/>
      <c r="R18" s="439"/>
      <c r="S18" s="439"/>
      <c r="T18" s="439"/>
      <c r="U18" s="439"/>
      <c r="V18" s="439"/>
      <c r="W18" s="439"/>
      <c r="X18" s="439"/>
      <c r="Y18" s="439"/>
      <c r="Z18" s="439"/>
      <c r="AA18" s="439"/>
      <c r="AB18" s="439"/>
      <c r="AC18" s="439"/>
      <c r="AD18" s="439"/>
      <c r="AE18" s="439"/>
      <c r="AF18" s="439"/>
      <c r="AG18" s="439"/>
      <c r="AH18" s="439"/>
      <c r="AI18" s="439"/>
      <c r="AJ18" s="439"/>
      <c r="AK18" s="439"/>
      <c r="AL18" s="439"/>
      <c r="AM18" s="439"/>
      <c r="AN18" s="439"/>
      <c r="AO18" s="439"/>
      <c r="AP18" s="503"/>
    </row>
    <row r="19" spans="2:42" x14ac:dyDescent="0.25">
      <c r="B19" s="500"/>
      <c r="C19" s="501"/>
      <c r="D19" s="502"/>
      <c r="E19" s="439"/>
      <c r="F19" s="439"/>
      <c r="G19" s="439"/>
      <c r="H19" s="439"/>
      <c r="I19" s="439"/>
      <c r="J19" s="439"/>
      <c r="K19" s="439"/>
      <c r="L19" s="439"/>
      <c r="M19" s="439"/>
      <c r="N19" s="439"/>
      <c r="O19" s="439"/>
      <c r="P19" s="439"/>
      <c r="Q19" s="439"/>
      <c r="R19" s="439"/>
      <c r="S19" s="439"/>
      <c r="T19" s="439"/>
      <c r="U19" s="439"/>
      <c r="V19" s="439"/>
      <c r="W19" s="439"/>
      <c r="X19" s="439"/>
      <c r="Y19" s="439"/>
      <c r="Z19" s="439"/>
      <c r="AA19" s="439"/>
      <c r="AB19" s="439"/>
      <c r="AC19" s="439"/>
      <c r="AD19" s="439"/>
      <c r="AE19" s="439"/>
      <c r="AF19" s="439"/>
      <c r="AG19" s="439"/>
      <c r="AH19" s="439"/>
      <c r="AI19" s="439"/>
      <c r="AJ19" s="439"/>
      <c r="AK19" s="439"/>
      <c r="AL19" s="439"/>
      <c r="AM19" s="439"/>
      <c r="AN19" s="439"/>
      <c r="AO19" s="439"/>
      <c r="AP19" s="503"/>
    </row>
    <row r="20" spans="2:42" x14ac:dyDescent="0.25">
      <c r="B20" s="500"/>
      <c r="C20" s="501"/>
      <c r="D20" s="502"/>
      <c r="E20" s="439"/>
      <c r="F20" s="439"/>
      <c r="G20" s="439"/>
      <c r="H20" s="439"/>
      <c r="I20" s="439"/>
      <c r="J20" s="439"/>
      <c r="K20" s="439"/>
      <c r="L20" s="439"/>
      <c r="M20" s="439"/>
      <c r="N20" s="439"/>
      <c r="O20" s="439"/>
      <c r="P20" s="439"/>
      <c r="Q20" s="439"/>
      <c r="R20" s="439"/>
      <c r="S20" s="439"/>
      <c r="T20" s="439"/>
      <c r="U20" s="439"/>
      <c r="V20" s="439"/>
      <c r="W20" s="439"/>
      <c r="X20" s="439"/>
      <c r="Y20" s="439"/>
      <c r="Z20" s="439"/>
      <c r="AA20" s="439"/>
      <c r="AB20" s="439"/>
      <c r="AC20" s="439"/>
      <c r="AD20" s="439"/>
      <c r="AE20" s="439"/>
      <c r="AF20" s="439"/>
      <c r="AG20" s="439"/>
      <c r="AH20" s="439"/>
      <c r="AI20" s="439"/>
      <c r="AJ20" s="439"/>
      <c r="AK20" s="439"/>
      <c r="AL20" s="439"/>
      <c r="AM20" s="439"/>
      <c r="AN20" s="439"/>
      <c r="AO20" s="439"/>
      <c r="AP20" s="503"/>
    </row>
    <row r="21" spans="2:42" ht="16.5" thickBot="1" x14ac:dyDescent="0.3">
      <c r="B21" s="504"/>
      <c r="C21" s="505"/>
      <c r="D21" s="506"/>
      <c r="E21" s="507"/>
      <c r="F21" s="507"/>
      <c r="G21" s="507"/>
      <c r="H21" s="507"/>
      <c r="I21" s="507"/>
      <c r="J21" s="507"/>
      <c r="K21" s="507"/>
      <c r="L21" s="507"/>
      <c r="M21" s="507"/>
      <c r="N21" s="507"/>
      <c r="O21" s="507"/>
      <c r="P21" s="507"/>
      <c r="Q21" s="507"/>
      <c r="R21" s="507"/>
      <c r="S21" s="507"/>
      <c r="T21" s="507"/>
      <c r="U21" s="507"/>
      <c r="V21" s="507"/>
      <c r="W21" s="507"/>
      <c r="X21" s="507"/>
      <c r="Y21" s="507"/>
      <c r="Z21" s="507"/>
      <c r="AA21" s="507"/>
      <c r="AB21" s="507"/>
      <c r="AC21" s="507"/>
      <c r="AD21" s="507"/>
      <c r="AE21" s="507"/>
      <c r="AF21" s="507"/>
      <c r="AG21" s="507"/>
      <c r="AH21" s="507"/>
      <c r="AI21" s="507"/>
      <c r="AJ21" s="507"/>
      <c r="AK21" s="507"/>
      <c r="AL21" s="507"/>
      <c r="AM21" s="507"/>
      <c r="AN21" s="507"/>
      <c r="AO21" s="507"/>
      <c r="AP21" s="508"/>
    </row>
  </sheetData>
  <mergeCells count="45">
    <mergeCell ref="L8:L9"/>
    <mergeCell ref="G8:G9"/>
    <mergeCell ref="H8:H9"/>
    <mergeCell ref="I8:I9"/>
    <mergeCell ref="J8:J9"/>
    <mergeCell ref="K8:K9"/>
    <mergeCell ref="B8:B9"/>
    <mergeCell ref="C8:C9"/>
    <mergeCell ref="D8:D9"/>
    <mergeCell ref="E8:E9"/>
    <mergeCell ref="F8:F9"/>
    <mergeCell ref="T8:T9"/>
    <mergeCell ref="S8:S9"/>
    <mergeCell ref="R8:R9"/>
    <mergeCell ref="Q8:Q9"/>
    <mergeCell ref="M8:M9"/>
    <mergeCell ref="N8:N9"/>
    <mergeCell ref="O8:O9"/>
    <mergeCell ref="P8:P9"/>
    <mergeCell ref="Y8:Y9"/>
    <mergeCell ref="X8:X9"/>
    <mergeCell ref="W8:W9"/>
    <mergeCell ref="V8:V9"/>
    <mergeCell ref="U8:U9"/>
    <mergeCell ref="B5:AP5"/>
    <mergeCell ref="B2:D4"/>
    <mergeCell ref="E2:F2"/>
    <mergeCell ref="G2:AB2"/>
    <mergeCell ref="AC2:AF2"/>
    <mergeCell ref="AG2:AP2"/>
    <mergeCell ref="E3:F3"/>
    <mergeCell ref="G3:AB3"/>
    <mergeCell ref="AC3:AF3"/>
    <mergeCell ref="AG3:AP3"/>
    <mergeCell ref="AC4:AF4"/>
    <mergeCell ref="AG4:AP4"/>
    <mergeCell ref="E4:F4"/>
    <mergeCell ref="G4:AB4"/>
    <mergeCell ref="AD6:AP6"/>
    <mergeCell ref="B6:G6"/>
    <mergeCell ref="H6:K6"/>
    <mergeCell ref="L6:Q6"/>
    <mergeCell ref="R6:U6"/>
    <mergeCell ref="V6:Y6"/>
    <mergeCell ref="Z6:AC6"/>
  </mergeCells>
  <conditionalFormatting sqref="J8 J10:J12">
    <cfRule type="containsText" dxfId="6" priority="5" operator="containsText" text="Moderado">
      <formula>NOT(ISERROR(SEARCH("Moderado",J8)))</formula>
    </cfRule>
    <cfRule type="containsText" dxfId="5" priority="6" operator="containsText" text="Alto">
      <formula>NOT(ISERROR(SEARCH("Alto",J8)))</formula>
    </cfRule>
    <cfRule type="containsText" dxfId="4" priority="7" operator="containsText" text="Extremo">
      <formula>NOT(ISERROR(SEARCH("Extremo",J8)))</formula>
    </cfRule>
  </conditionalFormatting>
  <conditionalFormatting sqref="X8 X10:X12">
    <cfRule type="containsText" dxfId="3" priority="2" operator="containsText" text="Moderado">
      <formula>NOT(ISERROR(SEARCH("Moderado",X8)))</formula>
    </cfRule>
    <cfRule type="containsText" dxfId="2" priority="3" operator="containsText" text="Alto">
      <formula>NOT(ISERROR(SEARCH("Alto",X8)))</formula>
    </cfRule>
    <cfRule type="containsText" dxfId="1" priority="4" operator="containsText" text="Extremo">
      <formula>NOT(ISERROR(SEARCH("Extremo",X8)))</formula>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93A57AD7-EB9B-40C9-9A62-27E2DDDF0A29}">
            <xm:f>NOT(ISERROR(SEARCH("Bajo",X8)))</xm:f>
            <xm:f>"Bajo"</xm:f>
            <x14:dxf>
              <fill>
                <patternFill>
                  <bgColor rgb="FF00B050"/>
                </patternFill>
              </fill>
            </x14:dxf>
          </x14:cfRule>
          <xm:sqref>X8 X10:X12</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A23"/>
  <sheetViews>
    <sheetView zoomScale="70" zoomScaleNormal="70" workbookViewId="0">
      <pane ySplit="6" topLeftCell="A7" activePane="bottomLeft" state="frozen"/>
      <selection pane="bottomLeft" activeCell="F4" sqref="F4:AA4"/>
    </sheetView>
  </sheetViews>
  <sheetFormatPr baseColWidth="10" defaultColWidth="11.42578125" defaultRowHeight="15" x14ac:dyDescent="0.25"/>
  <cols>
    <col min="1" max="1" width="2" style="4" customWidth="1"/>
    <col min="2" max="2" width="14.140625" style="4" customWidth="1"/>
    <col min="3" max="3" width="14.85546875" style="4" customWidth="1"/>
    <col min="4" max="4" width="11.42578125" style="4"/>
    <col min="5" max="5" width="13" style="4" customWidth="1"/>
    <col min="6" max="7" width="38.7109375" style="4" customWidth="1"/>
    <col min="8" max="8" width="121.7109375" style="4" customWidth="1"/>
    <col min="9" max="9" width="80.7109375" style="4" customWidth="1"/>
    <col min="10" max="10" width="48.7109375" style="4" customWidth="1"/>
    <col min="11" max="11" width="47.5703125" style="4" customWidth="1"/>
    <col min="12" max="12" width="4.28515625" style="4" customWidth="1"/>
    <col min="13" max="13" width="41.85546875" style="4" customWidth="1"/>
    <col min="14" max="16384" width="11.42578125" style="4"/>
  </cols>
  <sheetData>
    <row r="1" spans="2:27" ht="9.75" customHeight="1" thickBot="1" x14ac:dyDescent="0.3"/>
    <row r="2" spans="2:27" s="5" customFormat="1" ht="39" customHeight="1" x14ac:dyDescent="0.25">
      <c r="B2" s="842"/>
      <c r="C2" s="843"/>
      <c r="D2" s="848" t="s">
        <v>79</v>
      </c>
      <c r="E2" s="848"/>
      <c r="F2" s="851" t="s">
        <v>214</v>
      </c>
      <c r="G2" s="852"/>
      <c r="H2" s="852"/>
      <c r="I2" s="852"/>
      <c r="J2" s="852"/>
      <c r="K2" s="852"/>
      <c r="L2" s="852"/>
      <c r="M2" s="852"/>
      <c r="N2" s="852"/>
      <c r="O2" s="852"/>
      <c r="P2" s="852"/>
      <c r="Q2" s="852"/>
      <c r="R2" s="852"/>
      <c r="S2" s="852"/>
      <c r="T2" s="852"/>
      <c r="U2" s="852"/>
      <c r="V2" s="852"/>
      <c r="W2" s="852"/>
      <c r="X2" s="852"/>
      <c r="Y2" s="852"/>
      <c r="Z2" s="852"/>
      <c r="AA2" s="853"/>
    </row>
    <row r="3" spans="2:27" s="5" customFormat="1" ht="27.75" customHeight="1" x14ac:dyDescent="0.25">
      <c r="B3" s="844"/>
      <c r="C3" s="845"/>
      <c r="D3" s="849" t="s">
        <v>81</v>
      </c>
      <c r="E3" s="849"/>
      <c r="F3" s="854" t="s">
        <v>267</v>
      </c>
      <c r="G3" s="855"/>
      <c r="H3" s="855"/>
      <c r="I3" s="855"/>
      <c r="J3" s="855"/>
      <c r="K3" s="855"/>
      <c r="L3" s="855"/>
      <c r="M3" s="855"/>
      <c r="N3" s="855"/>
      <c r="O3" s="855"/>
      <c r="P3" s="855"/>
      <c r="Q3" s="855"/>
      <c r="R3" s="855"/>
      <c r="S3" s="855"/>
      <c r="T3" s="855"/>
      <c r="U3" s="855"/>
      <c r="V3" s="855"/>
      <c r="W3" s="855"/>
      <c r="X3" s="855"/>
      <c r="Y3" s="855"/>
      <c r="Z3" s="855"/>
      <c r="AA3" s="856"/>
    </row>
    <row r="4" spans="2:27" s="5" customFormat="1" ht="42" customHeight="1" thickBot="1" x14ac:dyDescent="0.3">
      <c r="B4" s="846"/>
      <c r="C4" s="847"/>
      <c r="D4" s="850" t="s">
        <v>88</v>
      </c>
      <c r="E4" s="850"/>
      <c r="F4" s="857" t="s">
        <v>268</v>
      </c>
      <c r="G4" s="858"/>
      <c r="H4" s="858"/>
      <c r="I4" s="858"/>
      <c r="J4" s="858"/>
      <c r="K4" s="858"/>
      <c r="L4" s="858"/>
      <c r="M4" s="858"/>
      <c r="N4" s="858"/>
      <c r="O4" s="858"/>
      <c r="P4" s="858"/>
      <c r="Q4" s="858"/>
      <c r="R4" s="858"/>
      <c r="S4" s="858"/>
      <c r="T4" s="858"/>
      <c r="U4" s="858"/>
      <c r="V4" s="858"/>
      <c r="W4" s="858"/>
      <c r="X4" s="858"/>
      <c r="Y4" s="858"/>
      <c r="Z4" s="858"/>
      <c r="AA4" s="859"/>
    </row>
    <row r="5" spans="2:27" ht="23.25" customHeight="1" thickBot="1" x14ac:dyDescent="0.3">
      <c r="B5" s="6"/>
      <c r="C5" s="7"/>
      <c r="D5" s="7"/>
      <c r="E5" s="7"/>
      <c r="F5" s="860" t="s">
        <v>272</v>
      </c>
      <c r="G5" s="860"/>
      <c r="H5" s="860"/>
      <c r="I5" s="860"/>
      <c r="J5" s="860"/>
      <c r="K5" s="7"/>
      <c r="L5" s="7"/>
      <c r="M5" s="8"/>
    </row>
    <row r="6" spans="2:27" ht="117" customHeight="1" x14ac:dyDescent="0.25">
      <c r="B6" s="861" t="s">
        <v>273</v>
      </c>
      <c r="C6" s="862"/>
      <c r="D6" s="862"/>
      <c r="E6" s="862"/>
      <c r="F6" s="862"/>
      <c r="G6" s="862"/>
      <c r="H6" s="862"/>
      <c r="I6" s="862"/>
      <c r="J6" s="862"/>
      <c r="K6" s="862"/>
      <c r="L6" s="862"/>
      <c r="M6" s="863"/>
    </row>
    <row r="7" spans="2:27" ht="42" customHeight="1" x14ac:dyDescent="0.25">
      <c r="B7" s="9"/>
      <c r="C7" s="10"/>
      <c r="D7" s="10"/>
      <c r="E7" s="10"/>
      <c r="F7" s="10"/>
      <c r="G7" s="10"/>
      <c r="H7" s="10"/>
      <c r="I7" s="10"/>
      <c r="J7" s="10"/>
      <c r="K7" s="10"/>
      <c r="L7" s="10"/>
      <c r="M7" s="11"/>
    </row>
    <row r="8" spans="2:27" ht="42" customHeight="1" x14ac:dyDescent="0.25">
      <c r="B8" s="9"/>
      <c r="C8" s="10"/>
      <c r="D8" s="10"/>
      <c r="E8" s="12" t="s">
        <v>62</v>
      </c>
      <c r="F8" s="12" t="s">
        <v>274</v>
      </c>
      <c r="G8" s="12" t="s">
        <v>275</v>
      </c>
      <c r="H8" s="12" t="s">
        <v>276</v>
      </c>
      <c r="I8" s="838" t="s">
        <v>277</v>
      </c>
      <c r="J8" s="839"/>
      <c r="K8" s="12" t="s">
        <v>278</v>
      </c>
      <c r="L8" s="10"/>
      <c r="M8" s="11"/>
    </row>
    <row r="9" spans="2:27" ht="15.75" x14ac:dyDescent="0.25">
      <c r="B9" s="9"/>
      <c r="C9" s="10"/>
      <c r="D9" s="10"/>
      <c r="E9" s="13">
        <v>1</v>
      </c>
      <c r="F9" s="1"/>
      <c r="G9" s="1"/>
      <c r="H9" s="1"/>
      <c r="I9" s="840"/>
      <c r="J9" s="841"/>
      <c r="K9" s="14"/>
      <c r="L9" s="10"/>
      <c r="M9" s="11"/>
    </row>
    <row r="10" spans="2:27" ht="15.75" x14ac:dyDescent="0.25">
      <c r="B10" s="9"/>
      <c r="C10" s="10"/>
      <c r="D10" s="10"/>
      <c r="E10" s="13">
        <v>2</v>
      </c>
      <c r="F10" s="1"/>
      <c r="G10" s="1"/>
      <c r="H10" s="1"/>
      <c r="I10" s="840"/>
      <c r="J10" s="841"/>
      <c r="K10" s="14"/>
      <c r="L10" s="10"/>
      <c r="M10" s="11"/>
    </row>
    <row r="11" spans="2:27" ht="15.75" x14ac:dyDescent="0.25">
      <c r="B11" s="9"/>
      <c r="C11" s="10"/>
      <c r="D11" s="10"/>
      <c r="E11" s="13">
        <v>3</v>
      </c>
      <c r="F11" s="1"/>
      <c r="G11" s="1"/>
      <c r="H11" s="1"/>
      <c r="I11" s="840"/>
      <c r="J11" s="841"/>
      <c r="K11" s="14"/>
      <c r="L11" s="10"/>
      <c r="M11" s="11"/>
    </row>
    <row r="12" spans="2:27" ht="15.75" x14ac:dyDescent="0.25">
      <c r="B12" s="9"/>
      <c r="C12" s="10"/>
      <c r="D12" s="10"/>
      <c r="E12" s="13">
        <v>4</v>
      </c>
      <c r="F12" s="1"/>
      <c r="G12" s="1"/>
      <c r="H12" s="1"/>
      <c r="I12" s="840"/>
      <c r="J12" s="841"/>
      <c r="K12" s="14"/>
      <c r="L12" s="10"/>
      <c r="M12" s="11"/>
    </row>
    <row r="13" spans="2:27" ht="15.75" x14ac:dyDescent="0.25">
      <c r="B13" s="9"/>
      <c r="C13" s="10"/>
      <c r="D13" s="10"/>
      <c r="E13" s="13">
        <v>5</v>
      </c>
      <c r="F13" s="1"/>
      <c r="G13" s="1"/>
      <c r="H13" s="1"/>
      <c r="I13" s="840"/>
      <c r="J13" s="841"/>
      <c r="K13" s="14"/>
      <c r="L13" s="10"/>
      <c r="M13" s="11"/>
    </row>
    <row r="14" spans="2:27" ht="15.75" x14ac:dyDescent="0.25">
      <c r="B14" s="9"/>
      <c r="C14" s="10"/>
      <c r="D14" s="10"/>
      <c r="E14" s="13">
        <v>6</v>
      </c>
      <c r="F14" s="1"/>
      <c r="G14" s="1"/>
      <c r="H14" s="1"/>
      <c r="I14" s="840"/>
      <c r="J14" s="841"/>
      <c r="K14" s="14"/>
      <c r="L14" s="10"/>
      <c r="M14" s="11"/>
    </row>
    <row r="15" spans="2:27" ht="15.75" x14ac:dyDescent="0.25">
      <c r="B15" s="9"/>
      <c r="C15" s="10"/>
      <c r="D15" s="10"/>
      <c r="E15" s="13">
        <v>7</v>
      </c>
      <c r="F15" s="1"/>
      <c r="G15" s="1"/>
      <c r="H15" s="1"/>
      <c r="I15" s="840"/>
      <c r="J15" s="841"/>
      <c r="K15" s="14"/>
      <c r="L15" s="10"/>
      <c r="M15" s="11"/>
    </row>
    <row r="16" spans="2:27" ht="15.75" x14ac:dyDescent="0.25">
      <c r="B16" s="9"/>
      <c r="C16" s="10"/>
      <c r="D16" s="10"/>
      <c r="E16" s="13">
        <v>8</v>
      </c>
      <c r="F16" s="1"/>
      <c r="G16" s="1"/>
      <c r="H16" s="1"/>
      <c r="I16" s="840"/>
      <c r="J16" s="841"/>
      <c r="K16" s="14"/>
      <c r="L16" s="10"/>
      <c r="M16" s="11"/>
    </row>
    <row r="17" spans="2:13" ht="15.75" x14ac:dyDescent="0.25">
      <c r="B17" s="9"/>
      <c r="C17" s="10"/>
      <c r="D17" s="10"/>
      <c r="E17" s="13">
        <v>9</v>
      </c>
      <c r="F17" s="1"/>
      <c r="G17" s="1"/>
      <c r="H17" s="1"/>
      <c r="I17" s="840"/>
      <c r="J17" s="841"/>
      <c r="K17" s="14"/>
      <c r="L17" s="10"/>
      <c r="M17" s="11"/>
    </row>
    <row r="18" spans="2:13" ht="15.75" x14ac:dyDescent="0.25">
      <c r="B18" s="9"/>
      <c r="C18" s="10"/>
      <c r="D18" s="10"/>
      <c r="E18" s="13">
        <v>10</v>
      </c>
      <c r="F18" s="1"/>
      <c r="G18" s="1"/>
      <c r="H18" s="1"/>
      <c r="I18" s="840"/>
      <c r="J18" s="841"/>
      <c r="K18" s="14"/>
      <c r="L18" s="10"/>
      <c r="M18" s="11"/>
    </row>
    <row r="19" spans="2:13" ht="42" customHeight="1" x14ac:dyDescent="0.25">
      <c r="B19" s="9"/>
      <c r="C19" s="10"/>
      <c r="D19" s="10"/>
      <c r="E19" s="10"/>
      <c r="F19" s="10"/>
      <c r="G19" s="10"/>
      <c r="H19" s="10"/>
      <c r="I19" s="10"/>
      <c r="J19" s="10"/>
      <c r="K19" s="10"/>
      <c r="L19" s="10"/>
      <c r="M19" s="11"/>
    </row>
    <row r="20" spans="2:13" ht="27.75" customHeight="1" x14ac:dyDescent="0.25">
      <c r="B20" s="15"/>
      <c r="C20" s="16"/>
      <c r="D20" s="16"/>
      <c r="E20" s="16"/>
      <c r="F20" s="16"/>
      <c r="G20" s="16"/>
      <c r="H20" s="16"/>
      <c r="I20" s="16"/>
      <c r="J20" s="16"/>
      <c r="K20" s="16"/>
      <c r="L20" s="16"/>
      <c r="M20" s="17"/>
    </row>
    <row r="21" spans="2:13" ht="18.75" x14ac:dyDescent="0.3">
      <c r="B21" s="18"/>
      <c r="C21" s="19"/>
      <c r="D21" s="19"/>
      <c r="E21" s="20"/>
      <c r="F21" s="20"/>
      <c r="G21" s="20"/>
      <c r="H21" s="20"/>
      <c r="I21" s="20"/>
      <c r="J21" s="21"/>
      <c r="K21" s="21"/>
      <c r="L21" s="21"/>
      <c r="M21" s="22"/>
    </row>
    <row r="22" spans="2:13" x14ac:dyDescent="0.25">
      <c r="B22" s="18"/>
      <c r="C22" s="21"/>
      <c r="D22" s="21"/>
      <c r="E22" s="21"/>
      <c r="F22" s="21"/>
      <c r="G22" s="21"/>
      <c r="H22" s="21"/>
      <c r="I22" s="21"/>
      <c r="J22" s="21"/>
      <c r="K22" s="21"/>
      <c r="L22" s="21"/>
      <c r="M22" s="22"/>
    </row>
    <row r="23" spans="2:13" ht="15.75" thickBot="1" x14ac:dyDescent="0.3">
      <c r="B23" s="23"/>
      <c r="C23" s="24"/>
      <c r="D23" s="24"/>
      <c r="E23" s="24"/>
      <c r="F23" s="24"/>
      <c r="G23" s="24"/>
      <c r="H23" s="24"/>
      <c r="I23" s="24"/>
      <c r="J23" s="24"/>
      <c r="K23" s="24"/>
      <c r="L23" s="24"/>
      <c r="M23" s="25"/>
    </row>
  </sheetData>
  <sheetProtection autoFilter="0" pivotTables="0"/>
  <mergeCells count="20">
    <mergeCell ref="I18:J18"/>
    <mergeCell ref="F2:AA2"/>
    <mergeCell ref="F3:AA3"/>
    <mergeCell ref="F4:AA4"/>
    <mergeCell ref="I12:J12"/>
    <mergeCell ref="I13:J13"/>
    <mergeCell ref="I14:J14"/>
    <mergeCell ref="I15:J15"/>
    <mergeCell ref="I16:J16"/>
    <mergeCell ref="I17:J17"/>
    <mergeCell ref="F5:J5"/>
    <mergeCell ref="B6:M6"/>
    <mergeCell ref="I8:J8"/>
    <mergeCell ref="I9:J9"/>
    <mergeCell ref="I10:J10"/>
    <mergeCell ref="I11:J11"/>
    <mergeCell ref="B2:C4"/>
    <mergeCell ref="D2:E2"/>
    <mergeCell ref="D3:E3"/>
    <mergeCell ref="D4:E4"/>
  </mergeCells>
  <pageMargins left="0.7" right="0.7" top="0.75" bottom="0.75" header="0.3" footer="0.3"/>
  <pageSetup paperSize="1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'C:\Users\Julio B\Desktop\[DEST-F-001 MAPA DE RIESGOS DE GESTIÓN.xlsx]0 - CRITERIOS'!#REF!</xm:f>
          </x14:formula1>
          <xm:sqref>G9:G18</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B287"/>
  <sheetViews>
    <sheetView zoomScale="50" zoomScaleNormal="50" workbookViewId="0">
      <selection activeCell="F4" sqref="F4:M4"/>
    </sheetView>
  </sheetViews>
  <sheetFormatPr baseColWidth="10" defaultColWidth="11.42578125" defaultRowHeight="15" x14ac:dyDescent="0.25"/>
  <cols>
    <col min="1" max="1" width="4.5703125" style="4" customWidth="1"/>
    <col min="2" max="2" width="35" style="26" customWidth="1"/>
    <col min="3" max="3" width="9.7109375" style="26" customWidth="1"/>
    <col min="4" max="4" width="35" style="26" customWidth="1"/>
    <col min="5" max="5" width="17.28515625" style="26" customWidth="1"/>
    <col min="6" max="8" width="35" style="26" customWidth="1"/>
    <col min="9" max="9" width="41.7109375" style="26" customWidth="1"/>
    <col min="10" max="10" width="23.5703125" style="26" customWidth="1"/>
    <col min="11" max="11" width="88.7109375" style="26" customWidth="1"/>
    <col min="12" max="12" width="35.85546875" style="26" customWidth="1"/>
    <col min="13" max="13" width="50.5703125" style="26" customWidth="1"/>
    <col min="14" max="16" width="11.42578125" style="26"/>
    <col min="17" max="17" width="5.28515625" style="26" customWidth="1"/>
    <col min="18" max="19" width="5.85546875" style="26" customWidth="1"/>
    <col min="20" max="20" width="5.140625" style="26" customWidth="1"/>
    <col min="21" max="21" width="5" style="26" customWidth="1"/>
    <col min="22" max="22" width="5.7109375" style="26" customWidth="1"/>
    <col min="23" max="23" width="6" style="26" customWidth="1"/>
    <col min="24" max="24" width="5.28515625" style="26" customWidth="1"/>
    <col min="25" max="25" width="5.7109375" style="26" customWidth="1"/>
    <col min="26" max="26" width="5.28515625" style="26" customWidth="1"/>
    <col min="27" max="27" width="5.7109375" style="26" customWidth="1"/>
    <col min="28" max="28" width="6.28515625" style="26" customWidth="1"/>
    <col min="29" max="16384" width="11.42578125" style="4"/>
  </cols>
  <sheetData>
    <row r="1" spans="2:28" ht="9.75" customHeight="1" x14ac:dyDescent="0.25"/>
    <row r="2" spans="2:28" s="5" customFormat="1" ht="39" customHeight="1" x14ac:dyDescent="0.25">
      <c r="B2" s="845"/>
      <c r="C2" s="845"/>
      <c r="D2" s="849" t="s">
        <v>79</v>
      </c>
      <c r="E2" s="849"/>
      <c r="F2" s="866" t="s">
        <v>214</v>
      </c>
      <c r="G2" s="866"/>
      <c r="H2" s="866"/>
      <c r="I2" s="866"/>
      <c r="J2" s="866"/>
      <c r="K2" s="866"/>
      <c r="L2" s="866"/>
      <c r="M2" s="866"/>
      <c r="N2" s="849" t="s">
        <v>80</v>
      </c>
      <c r="O2" s="849"/>
      <c r="P2" s="849"/>
      <c r="Q2" s="849"/>
      <c r="R2" s="849"/>
      <c r="S2" s="871" t="s">
        <v>270</v>
      </c>
      <c r="T2" s="872"/>
      <c r="U2" s="872"/>
      <c r="V2" s="872"/>
      <c r="W2" s="872"/>
      <c r="X2" s="872"/>
      <c r="Y2" s="872"/>
      <c r="Z2" s="872"/>
      <c r="AA2" s="872"/>
      <c r="AB2" s="872"/>
    </row>
    <row r="3" spans="2:28" s="5" customFormat="1" ht="27.75" customHeight="1" x14ac:dyDescent="0.25">
      <c r="B3" s="845"/>
      <c r="C3" s="845"/>
      <c r="D3" s="849" t="s">
        <v>81</v>
      </c>
      <c r="E3" s="849"/>
      <c r="F3" s="866" t="s">
        <v>267</v>
      </c>
      <c r="G3" s="866"/>
      <c r="H3" s="866"/>
      <c r="I3" s="866"/>
      <c r="J3" s="866"/>
      <c r="K3" s="866"/>
      <c r="L3" s="866"/>
      <c r="M3" s="866"/>
      <c r="N3" s="849" t="s">
        <v>83</v>
      </c>
      <c r="O3" s="849"/>
      <c r="P3" s="849"/>
      <c r="Q3" s="849"/>
      <c r="R3" s="849"/>
      <c r="S3" s="871"/>
      <c r="T3" s="871"/>
      <c r="U3" s="871"/>
      <c r="V3" s="871"/>
      <c r="W3" s="871"/>
      <c r="X3" s="871"/>
      <c r="Y3" s="871"/>
      <c r="Z3" s="871"/>
      <c r="AA3" s="871"/>
      <c r="AB3" s="871"/>
    </row>
    <row r="4" spans="2:28" s="5" customFormat="1" ht="42" customHeight="1" x14ac:dyDescent="0.25">
      <c r="B4" s="845"/>
      <c r="C4" s="845"/>
      <c r="D4" s="849" t="s">
        <v>88</v>
      </c>
      <c r="E4" s="849"/>
      <c r="F4" s="866" t="s">
        <v>268</v>
      </c>
      <c r="G4" s="866"/>
      <c r="H4" s="866"/>
      <c r="I4" s="866"/>
      <c r="J4" s="866"/>
      <c r="K4" s="866"/>
      <c r="L4" s="866"/>
      <c r="M4" s="866"/>
      <c r="N4" s="849" t="s">
        <v>295</v>
      </c>
      <c r="O4" s="849"/>
      <c r="P4" s="849"/>
      <c r="Q4" s="849"/>
      <c r="R4" s="849"/>
      <c r="S4" s="872"/>
      <c r="T4" s="872"/>
      <c r="U4" s="872"/>
      <c r="V4" s="872"/>
      <c r="W4" s="872"/>
      <c r="X4" s="872"/>
      <c r="Y4" s="872"/>
      <c r="Z4" s="872"/>
      <c r="AA4" s="872"/>
      <c r="AB4" s="872"/>
    </row>
    <row r="5" spans="2:28" ht="42" customHeight="1" x14ac:dyDescent="0.25">
      <c r="B5" s="870" t="s">
        <v>294</v>
      </c>
      <c r="C5" s="870"/>
      <c r="D5" s="870"/>
      <c r="E5" s="870"/>
      <c r="F5" s="870"/>
      <c r="G5" s="870"/>
      <c r="H5" s="870"/>
      <c r="I5" s="870"/>
      <c r="J5" s="870"/>
      <c r="K5" s="870"/>
      <c r="L5" s="870"/>
      <c r="M5" s="870"/>
      <c r="N5" s="870"/>
      <c r="O5" s="870"/>
      <c r="P5" s="870"/>
      <c r="Q5" s="870"/>
      <c r="R5" s="870"/>
      <c r="S5" s="870"/>
      <c r="T5" s="870"/>
      <c r="U5" s="870"/>
      <c r="V5" s="870"/>
      <c r="W5" s="870"/>
      <c r="X5" s="870"/>
      <c r="Y5" s="870"/>
      <c r="Z5" s="870"/>
      <c r="AA5" s="870"/>
      <c r="AB5" s="870"/>
    </row>
    <row r="6" spans="2:28" ht="59.25" customHeight="1" x14ac:dyDescent="0.25">
      <c r="B6" s="867" t="s">
        <v>293</v>
      </c>
      <c r="C6" s="868"/>
      <c r="D6" s="868"/>
      <c r="E6" s="868"/>
      <c r="F6" s="868"/>
      <c r="G6" s="868"/>
      <c r="H6" s="868"/>
      <c r="I6" s="868"/>
      <c r="J6" s="869"/>
      <c r="K6" s="864" t="s">
        <v>292</v>
      </c>
      <c r="L6" s="864"/>
      <c r="M6" s="865"/>
      <c r="N6" s="864" t="s">
        <v>44</v>
      </c>
      <c r="O6" s="864"/>
      <c r="P6" s="864"/>
      <c r="Q6" s="864"/>
      <c r="R6" s="864"/>
      <c r="S6" s="864"/>
      <c r="T6" s="864"/>
      <c r="U6" s="864"/>
      <c r="V6" s="864"/>
      <c r="W6" s="864"/>
      <c r="X6" s="864"/>
      <c r="Y6" s="864"/>
      <c r="Z6" s="864"/>
      <c r="AA6" s="864"/>
      <c r="AB6" s="865"/>
    </row>
    <row r="7" spans="2:28" s="126" customFormat="1" ht="70.5" customHeight="1" thickBot="1" x14ac:dyDescent="0.35">
      <c r="B7" s="133" t="s">
        <v>291</v>
      </c>
      <c r="C7" s="133" t="s">
        <v>290</v>
      </c>
      <c r="D7" s="133" t="s">
        <v>12</v>
      </c>
      <c r="E7" s="134" t="s">
        <v>289</v>
      </c>
      <c r="F7" s="133" t="s">
        <v>288</v>
      </c>
      <c r="G7" s="133" t="s">
        <v>287</v>
      </c>
      <c r="H7" s="133" t="s">
        <v>286</v>
      </c>
      <c r="I7" s="133" t="s">
        <v>285</v>
      </c>
      <c r="J7" s="129" t="s">
        <v>284</v>
      </c>
      <c r="K7" s="132" t="s">
        <v>283</v>
      </c>
      <c r="L7" s="132" t="s">
        <v>63</v>
      </c>
      <c r="M7" s="131" t="s">
        <v>43</v>
      </c>
      <c r="N7" s="130" t="s">
        <v>7</v>
      </c>
      <c r="O7" s="129" t="s">
        <v>282</v>
      </c>
      <c r="P7" s="129" t="s">
        <v>281</v>
      </c>
      <c r="Q7" s="128" t="s">
        <v>45</v>
      </c>
      <c r="R7" s="128" t="s">
        <v>46</v>
      </c>
      <c r="S7" s="128" t="s">
        <v>47</v>
      </c>
      <c r="T7" s="128" t="s">
        <v>48</v>
      </c>
      <c r="U7" s="128" t="s">
        <v>49</v>
      </c>
      <c r="V7" s="128" t="s">
        <v>50</v>
      </c>
      <c r="W7" s="128" t="s">
        <v>51</v>
      </c>
      <c r="X7" s="128" t="s">
        <v>52</v>
      </c>
      <c r="Y7" s="128" t="s">
        <v>53</v>
      </c>
      <c r="Z7" s="128" t="s">
        <v>55</v>
      </c>
      <c r="AA7" s="128" t="s">
        <v>56</v>
      </c>
      <c r="AB7" s="127" t="s">
        <v>54</v>
      </c>
    </row>
    <row r="8" spans="2:28" ht="26.25" customHeight="1" x14ac:dyDescent="0.25">
      <c r="B8" s="124"/>
      <c r="C8" s="124"/>
      <c r="D8" s="124"/>
      <c r="E8" s="125"/>
      <c r="F8" s="124"/>
      <c r="G8" s="124"/>
      <c r="H8" s="124"/>
      <c r="I8" s="123"/>
      <c r="J8" s="123"/>
      <c r="K8" s="46"/>
      <c r="L8" s="46"/>
      <c r="M8" s="46"/>
      <c r="N8" s="46"/>
      <c r="O8" s="46"/>
      <c r="P8" s="46"/>
      <c r="Q8" s="46"/>
      <c r="R8" s="46"/>
      <c r="S8" s="46"/>
      <c r="T8" s="46"/>
      <c r="U8" s="46"/>
      <c r="V8" s="46"/>
      <c r="W8" s="46"/>
      <c r="X8" s="46"/>
      <c r="Y8" s="46"/>
      <c r="Z8" s="46"/>
      <c r="AA8" s="46"/>
      <c r="AB8" s="45"/>
    </row>
    <row r="9" spans="2:28" ht="26.25" customHeight="1" x14ac:dyDescent="0.25">
      <c r="B9" s="121"/>
      <c r="C9" s="121"/>
      <c r="D9" s="121"/>
      <c r="E9" s="122"/>
      <c r="F9" s="121"/>
      <c r="G9" s="121"/>
      <c r="H9" s="121"/>
      <c r="I9" s="120"/>
      <c r="J9" s="120"/>
      <c r="K9" s="38"/>
      <c r="L9" s="38"/>
      <c r="M9" s="38"/>
      <c r="N9" s="38"/>
      <c r="O9" s="38"/>
      <c r="P9" s="38"/>
      <c r="Q9" s="38"/>
      <c r="R9" s="38"/>
      <c r="S9" s="38"/>
      <c r="T9" s="38"/>
      <c r="U9" s="38"/>
      <c r="V9" s="38"/>
      <c r="W9" s="38"/>
      <c r="X9" s="38"/>
      <c r="Y9" s="38"/>
      <c r="Z9" s="38"/>
      <c r="AA9" s="38"/>
      <c r="AB9" s="37"/>
    </row>
    <row r="10" spans="2:28" ht="26.25" customHeight="1" thickBot="1" x14ac:dyDescent="0.3">
      <c r="B10" s="35"/>
      <c r="C10" s="35"/>
      <c r="D10" s="35"/>
      <c r="E10" s="36"/>
      <c r="F10" s="35"/>
      <c r="G10" s="35"/>
      <c r="H10" s="35"/>
      <c r="I10" s="35"/>
      <c r="J10" s="35"/>
      <c r="K10" s="33"/>
      <c r="L10" s="33"/>
      <c r="M10" s="33"/>
      <c r="N10" s="33"/>
      <c r="O10" s="33"/>
      <c r="P10" s="33"/>
      <c r="Q10" s="33"/>
      <c r="R10" s="33"/>
      <c r="S10" s="33"/>
      <c r="T10" s="33"/>
      <c r="U10" s="33"/>
      <c r="V10" s="33"/>
      <c r="W10" s="33"/>
      <c r="X10" s="33"/>
      <c r="Y10" s="33"/>
      <c r="Z10" s="33"/>
      <c r="AA10" s="33"/>
      <c r="AB10" s="32"/>
    </row>
    <row r="11" spans="2:28" ht="26.25" customHeight="1" x14ac:dyDescent="0.25">
      <c r="B11" s="47"/>
      <c r="C11" s="47"/>
      <c r="D11" s="47"/>
      <c r="E11" s="48"/>
      <c r="F11" s="47"/>
      <c r="G11" s="47"/>
      <c r="H11" s="47"/>
      <c r="I11" s="47"/>
      <c r="J11" s="47"/>
      <c r="K11" s="46"/>
      <c r="L11" s="46"/>
      <c r="M11" s="46"/>
      <c r="N11" s="46"/>
      <c r="O11" s="46"/>
      <c r="P11" s="46"/>
      <c r="Q11" s="46"/>
      <c r="R11" s="46"/>
      <c r="S11" s="46"/>
      <c r="T11" s="46"/>
      <c r="U11" s="46"/>
      <c r="V11" s="46"/>
      <c r="W11" s="46"/>
      <c r="X11" s="46"/>
      <c r="Y11" s="46"/>
      <c r="Z11" s="46"/>
      <c r="AA11" s="46"/>
      <c r="AB11" s="45"/>
    </row>
    <row r="12" spans="2:28" ht="26.25" customHeight="1" x14ac:dyDescent="0.25">
      <c r="B12" s="39"/>
      <c r="C12" s="39"/>
      <c r="D12" s="39"/>
      <c r="E12" s="40"/>
      <c r="F12" s="39"/>
      <c r="G12" s="39"/>
      <c r="H12" s="39"/>
      <c r="I12" s="39"/>
      <c r="J12" s="39"/>
      <c r="K12" s="38"/>
      <c r="L12" s="38"/>
      <c r="M12" s="38"/>
      <c r="N12" s="38"/>
      <c r="O12" s="38"/>
      <c r="P12" s="38"/>
      <c r="Q12" s="38"/>
      <c r="R12" s="38"/>
      <c r="S12" s="38"/>
      <c r="T12" s="38"/>
      <c r="U12" s="38"/>
      <c r="V12" s="38"/>
      <c r="W12" s="38"/>
      <c r="X12" s="38"/>
      <c r="Y12" s="38"/>
      <c r="Z12" s="38"/>
      <c r="AA12" s="38"/>
      <c r="AB12" s="37"/>
    </row>
    <row r="13" spans="2:28" ht="26.25" customHeight="1" thickBot="1" x14ac:dyDescent="0.3">
      <c r="B13" s="35"/>
      <c r="C13" s="35"/>
      <c r="D13" s="35"/>
      <c r="E13" s="36"/>
      <c r="F13" s="35"/>
      <c r="G13" s="35"/>
      <c r="H13" s="35"/>
      <c r="I13" s="35"/>
      <c r="J13" s="35"/>
      <c r="K13" s="33"/>
      <c r="L13" s="33"/>
      <c r="M13" s="33"/>
      <c r="N13" s="33"/>
      <c r="O13" s="33"/>
      <c r="P13" s="33"/>
      <c r="Q13" s="33"/>
      <c r="R13" s="33"/>
      <c r="S13" s="33"/>
      <c r="T13" s="33"/>
      <c r="U13" s="33"/>
      <c r="V13" s="33"/>
      <c r="W13" s="33"/>
      <c r="X13" s="33"/>
      <c r="Y13" s="33"/>
      <c r="Z13" s="33"/>
      <c r="AA13" s="33"/>
      <c r="AB13" s="32"/>
    </row>
    <row r="14" spans="2:28" ht="26.25" customHeight="1" x14ac:dyDescent="0.25">
      <c r="B14" s="43"/>
      <c r="C14" s="43"/>
      <c r="D14" s="43"/>
      <c r="E14" s="44"/>
      <c r="F14" s="43"/>
      <c r="G14" s="43"/>
      <c r="H14" s="43"/>
      <c r="I14" s="43"/>
      <c r="J14" s="43"/>
      <c r="K14" s="42"/>
      <c r="L14" s="42"/>
      <c r="M14" s="42"/>
      <c r="N14" s="42"/>
      <c r="O14" s="42"/>
      <c r="P14" s="42"/>
      <c r="Q14" s="42"/>
      <c r="R14" s="42"/>
      <c r="S14" s="42"/>
      <c r="T14" s="42"/>
      <c r="U14" s="42"/>
      <c r="V14" s="42"/>
      <c r="W14" s="42"/>
      <c r="X14" s="42"/>
      <c r="Y14" s="42"/>
      <c r="Z14" s="42"/>
      <c r="AA14" s="42"/>
      <c r="AB14" s="41"/>
    </row>
    <row r="15" spans="2:28" ht="26.25" customHeight="1" x14ac:dyDescent="0.25">
      <c r="B15" s="39"/>
      <c r="C15" s="39"/>
      <c r="D15" s="39"/>
      <c r="E15" s="40"/>
      <c r="F15" s="39"/>
      <c r="G15" s="39"/>
      <c r="H15" s="39"/>
      <c r="I15" s="39"/>
      <c r="J15" s="39"/>
      <c r="K15" s="38"/>
      <c r="L15" s="38"/>
      <c r="M15" s="38"/>
      <c r="N15" s="38"/>
      <c r="O15" s="38"/>
      <c r="P15" s="38"/>
      <c r="Q15" s="38"/>
      <c r="R15" s="38"/>
      <c r="S15" s="38"/>
      <c r="T15" s="38"/>
      <c r="U15" s="38"/>
      <c r="V15" s="38"/>
      <c r="W15" s="38"/>
      <c r="X15" s="38"/>
      <c r="Y15" s="38"/>
      <c r="Z15" s="38"/>
      <c r="AA15" s="38"/>
      <c r="AB15" s="37"/>
    </row>
    <row r="16" spans="2:28" ht="26.25" customHeight="1" thickBot="1" x14ac:dyDescent="0.3">
      <c r="B16" s="34"/>
      <c r="C16" s="34"/>
      <c r="D16" s="34"/>
      <c r="E16" s="51"/>
      <c r="F16" s="34"/>
      <c r="G16" s="34"/>
      <c r="H16" s="34"/>
      <c r="I16" s="34"/>
      <c r="J16" s="34"/>
      <c r="K16" s="50"/>
      <c r="L16" s="50"/>
      <c r="M16" s="50"/>
      <c r="N16" s="50"/>
      <c r="O16" s="50"/>
      <c r="P16" s="50"/>
      <c r="Q16" s="50"/>
      <c r="R16" s="50"/>
      <c r="S16" s="50"/>
      <c r="T16" s="50"/>
      <c r="U16" s="50"/>
      <c r="V16" s="50"/>
      <c r="W16" s="50"/>
      <c r="X16" s="50"/>
      <c r="Y16" s="50"/>
      <c r="Z16" s="50"/>
      <c r="AA16" s="50"/>
      <c r="AB16" s="49"/>
    </row>
    <row r="17" spans="2:28" ht="26.25" customHeight="1" x14ac:dyDescent="0.25">
      <c r="B17" s="47"/>
      <c r="C17" s="47"/>
      <c r="D17" s="47"/>
      <c r="E17" s="48"/>
      <c r="F17" s="47"/>
      <c r="G17" s="47"/>
      <c r="H17" s="47"/>
      <c r="I17" s="47"/>
      <c r="J17" s="47"/>
      <c r="K17" s="46"/>
      <c r="L17" s="46"/>
      <c r="M17" s="46"/>
      <c r="N17" s="46"/>
      <c r="O17" s="46"/>
      <c r="P17" s="46"/>
      <c r="Q17" s="46"/>
      <c r="R17" s="46"/>
      <c r="S17" s="46"/>
      <c r="T17" s="46"/>
      <c r="U17" s="46"/>
      <c r="V17" s="46"/>
      <c r="W17" s="46"/>
      <c r="X17" s="46"/>
      <c r="Y17" s="46"/>
      <c r="Z17" s="46"/>
      <c r="AA17" s="46"/>
      <c r="AB17" s="45"/>
    </row>
    <row r="18" spans="2:28" ht="26.25" customHeight="1" x14ac:dyDescent="0.25">
      <c r="B18" s="39"/>
      <c r="C18" s="39"/>
      <c r="D18" s="39"/>
      <c r="E18" s="40"/>
      <c r="F18" s="39"/>
      <c r="G18" s="39"/>
      <c r="H18" s="39"/>
      <c r="I18" s="39"/>
      <c r="J18" s="39"/>
      <c r="K18" s="38"/>
      <c r="L18" s="38"/>
      <c r="M18" s="38"/>
      <c r="N18" s="38"/>
      <c r="O18" s="38"/>
      <c r="P18" s="38"/>
      <c r="Q18" s="38"/>
      <c r="R18" s="38"/>
      <c r="S18" s="38"/>
      <c r="T18" s="38"/>
      <c r="U18" s="38"/>
      <c r="V18" s="38"/>
      <c r="W18" s="38"/>
      <c r="X18" s="38"/>
      <c r="Y18" s="38"/>
      <c r="Z18" s="38"/>
      <c r="AA18" s="38"/>
      <c r="AB18" s="37"/>
    </row>
    <row r="19" spans="2:28" ht="26.25" customHeight="1" thickBot="1" x14ac:dyDescent="0.3">
      <c r="B19" s="35"/>
      <c r="C19" s="35"/>
      <c r="D19" s="35"/>
      <c r="E19" s="36"/>
      <c r="F19" s="35"/>
      <c r="G19" s="35"/>
      <c r="H19" s="35"/>
      <c r="I19" s="35"/>
      <c r="J19" s="35"/>
      <c r="K19" s="33"/>
      <c r="L19" s="33"/>
      <c r="M19" s="33"/>
      <c r="N19" s="33"/>
      <c r="O19" s="33"/>
      <c r="P19" s="33"/>
      <c r="Q19" s="33"/>
      <c r="R19" s="33"/>
      <c r="S19" s="33"/>
      <c r="T19" s="33"/>
      <c r="U19" s="33"/>
      <c r="V19" s="33"/>
      <c r="W19" s="33"/>
      <c r="X19" s="33"/>
      <c r="Y19" s="33"/>
      <c r="Z19" s="33"/>
      <c r="AA19" s="33"/>
      <c r="AB19" s="32"/>
    </row>
    <row r="20" spans="2:28" ht="26.25" customHeight="1" x14ac:dyDescent="0.25">
      <c r="B20" s="43"/>
      <c r="C20" s="43"/>
      <c r="D20" s="43"/>
      <c r="E20" s="44"/>
      <c r="F20" s="43"/>
      <c r="G20" s="43"/>
      <c r="H20" s="43"/>
      <c r="I20" s="43"/>
      <c r="J20" s="43"/>
      <c r="K20" s="42"/>
      <c r="L20" s="42"/>
      <c r="M20" s="42"/>
      <c r="N20" s="42"/>
      <c r="O20" s="42"/>
      <c r="P20" s="42"/>
      <c r="Q20" s="42"/>
      <c r="R20" s="42"/>
      <c r="S20" s="42"/>
      <c r="T20" s="42"/>
      <c r="U20" s="42"/>
      <c r="V20" s="42"/>
      <c r="W20" s="42"/>
      <c r="X20" s="42"/>
      <c r="Y20" s="42"/>
      <c r="Z20" s="42"/>
      <c r="AA20" s="42"/>
      <c r="AB20" s="41"/>
    </row>
    <row r="21" spans="2:28" ht="26.25" customHeight="1" x14ac:dyDescent="0.25">
      <c r="B21" s="39"/>
      <c r="C21" s="39"/>
      <c r="D21" s="39"/>
      <c r="E21" s="40"/>
      <c r="F21" s="39"/>
      <c r="G21" s="39"/>
      <c r="H21" s="39"/>
      <c r="I21" s="39"/>
      <c r="J21" s="39"/>
      <c r="K21" s="38"/>
      <c r="L21" s="38"/>
      <c r="M21" s="38"/>
      <c r="N21" s="38"/>
      <c r="O21" s="38"/>
      <c r="P21" s="38"/>
      <c r="Q21" s="38"/>
      <c r="R21" s="38"/>
      <c r="S21" s="38"/>
      <c r="T21" s="38"/>
      <c r="U21" s="38"/>
      <c r="V21" s="38"/>
      <c r="W21" s="38"/>
      <c r="X21" s="38"/>
      <c r="Y21" s="38"/>
      <c r="Z21" s="38"/>
      <c r="AA21" s="38"/>
      <c r="AB21" s="37"/>
    </row>
    <row r="22" spans="2:28" ht="26.25" customHeight="1" thickBot="1" x14ac:dyDescent="0.3">
      <c r="B22" s="34"/>
      <c r="C22" s="34"/>
      <c r="D22" s="34"/>
      <c r="E22" s="51"/>
      <c r="F22" s="34"/>
      <c r="G22" s="34"/>
      <c r="H22" s="34"/>
      <c r="I22" s="34"/>
      <c r="J22" s="34"/>
      <c r="K22" s="50"/>
      <c r="L22" s="50"/>
      <c r="M22" s="50"/>
      <c r="N22" s="50"/>
      <c r="O22" s="50"/>
      <c r="P22" s="50"/>
      <c r="Q22" s="50"/>
      <c r="R22" s="50"/>
      <c r="S22" s="50"/>
      <c r="T22" s="50"/>
      <c r="U22" s="50"/>
      <c r="V22" s="50"/>
      <c r="W22" s="50"/>
      <c r="X22" s="50"/>
      <c r="Y22" s="50"/>
      <c r="Z22" s="50"/>
      <c r="AA22" s="50"/>
      <c r="AB22" s="49"/>
    </row>
    <row r="23" spans="2:28" ht="26.25" customHeight="1" x14ac:dyDescent="0.25">
      <c r="B23" s="47"/>
      <c r="C23" s="47"/>
      <c r="D23" s="47"/>
      <c r="E23" s="48"/>
      <c r="F23" s="47"/>
      <c r="G23" s="47"/>
      <c r="H23" s="47"/>
      <c r="I23" s="47"/>
      <c r="J23" s="47"/>
      <c r="K23" s="46"/>
      <c r="L23" s="46"/>
      <c r="M23" s="46"/>
      <c r="N23" s="46"/>
      <c r="O23" s="46"/>
      <c r="P23" s="46"/>
      <c r="Q23" s="46"/>
      <c r="R23" s="46"/>
      <c r="S23" s="46"/>
      <c r="T23" s="46"/>
      <c r="U23" s="46"/>
      <c r="V23" s="46"/>
      <c r="W23" s="46"/>
      <c r="X23" s="46"/>
      <c r="Y23" s="46"/>
      <c r="Z23" s="46"/>
      <c r="AA23" s="46"/>
      <c r="AB23" s="45"/>
    </row>
    <row r="24" spans="2:28" ht="26.25" customHeight="1" x14ac:dyDescent="0.25">
      <c r="B24" s="39"/>
      <c r="C24" s="39"/>
      <c r="D24" s="39"/>
      <c r="E24" s="40"/>
      <c r="F24" s="39"/>
      <c r="G24" s="39"/>
      <c r="H24" s="39"/>
      <c r="I24" s="39"/>
      <c r="J24" s="39"/>
      <c r="K24" s="38"/>
      <c r="L24" s="38"/>
      <c r="M24" s="38"/>
      <c r="N24" s="38"/>
      <c r="O24" s="38"/>
      <c r="P24" s="38"/>
      <c r="Q24" s="38"/>
      <c r="R24" s="38"/>
      <c r="S24" s="38"/>
      <c r="T24" s="38"/>
      <c r="U24" s="38"/>
      <c r="V24" s="38"/>
      <c r="W24" s="38"/>
      <c r="X24" s="38"/>
      <c r="Y24" s="38"/>
      <c r="Z24" s="38"/>
      <c r="AA24" s="38"/>
      <c r="AB24" s="37"/>
    </row>
    <row r="25" spans="2:28" ht="26.25" customHeight="1" thickBot="1" x14ac:dyDescent="0.3">
      <c r="B25" s="35"/>
      <c r="C25" s="35"/>
      <c r="D25" s="35"/>
      <c r="E25" s="36"/>
      <c r="F25" s="35"/>
      <c r="G25" s="35"/>
      <c r="H25" s="35"/>
      <c r="I25" s="35"/>
      <c r="J25" s="35"/>
      <c r="K25" s="33"/>
      <c r="L25" s="33"/>
      <c r="M25" s="33"/>
      <c r="N25" s="33"/>
      <c r="O25" s="33"/>
      <c r="P25" s="33"/>
      <c r="Q25" s="33"/>
      <c r="R25" s="33"/>
      <c r="S25" s="33"/>
      <c r="T25" s="33"/>
      <c r="U25" s="33"/>
      <c r="V25" s="33"/>
      <c r="W25" s="33"/>
      <c r="X25" s="33"/>
      <c r="Y25" s="33"/>
      <c r="Z25" s="33"/>
      <c r="AA25" s="33"/>
      <c r="AB25" s="32"/>
    </row>
    <row r="26" spans="2:28" ht="26.25" customHeight="1" x14ac:dyDescent="0.25">
      <c r="B26" s="43"/>
      <c r="C26" s="43"/>
      <c r="D26" s="43"/>
      <c r="E26" s="44"/>
      <c r="F26" s="43"/>
      <c r="G26" s="43"/>
      <c r="H26" s="43"/>
      <c r="I26" s="43"/>
      <c r="J26" s="43"/>
      <c r="K26" s="42"/>
      <c r="L26" s="42"/>
      <c r="M26" s="42"/>
      <c r="N26" s="42"/>
      <c r="O26" s="42"/>
      <c r="P26" s="42"/>
      <c r="Q26" s="42"/>
      <c r="R26" s="42"/>
      <c r="S26" s="42"/>
      <c r="T26" s="42"/>
      <c r="U26" s="42"/>
      <c r="V26" s="42"/>
      <c r="W26" s="42"/>
      <c r="X26" s="42"/>
      <c r="Y26" s="42"/>
      <c r="Z26" s="42"/>
      <c r="AA26" s="42"/>
      <c r="AB26" s="41"/>
    </row>
    <row r="27" spans="2:28" ht="26.25" customHeight="1" x14ac:dyDescent="0.25">
      <c r="B27" s="39"/>
      <c r="C27" s="39"/>
      <c r="D27" s="39"/>
      <c r="E27" s="40"/>
      <c r="F27" s="39"/>
      <c r="G27" s="39"/>
      <c r="H27" s="39"/>
      <c r="I27" s="39"/>
      <c r="J27" s="39"/>
      <c r="K27" s="38"/>
      <c r="L27" s="38"/>
      <c r="M27" s="38"/>
      <c r="N27" s="38"/>
      <c r="O27" s="38"/>
      <c r="P27" s="38"/>
      <c r="Q27" s="38"/>
      <c r="R27" s="38"/>
      <c r="S27" s="38"/>
      <c r="T27" s="38"/>
      <c r="U27" s="38"/>
      <c r="V27" s="38"/>
      <c r="W27" s="38"/>
      <c r="X27" s="38"/>
      <c r="Y27" s="38"/>
      <c r="Z27" s="38"/>
      <c r="AA27" s="38"/>
      <c r="AB27" s="37"/>
    </row>
    <row r="28" spans="2:28" ht="26.25" customHeight="1" thickBot="1" x14ac:dyDescent="0.3">
      <c r="B28" s="34"/>
      <c r="C28" s="34"/>
      <c r="D28" s="34"/>
      <c r="E28" s="51"/>
      <c r="F28" s="34"/>
      <c r="G28" s="34"/>
      <c r="H28" s="34"/>
      <c r="I28" s="34"/>
      <c r="J28" s="34"/>
      <c r="K28" s="50"/>
      <c r="L28" s="50"/>
      <c r="M28" s="50"/>
      <c r="N28" s="50"/>
      <c r="O28" s="50"/>
      <c r="P28" s="50"/>
      <c r="Q28" s="50"/>
      <c r="R28" s="50"/>
      <c r="S28" s="50"/>
      <c r="T28" s="50"/>
      <c r="U28" s="50"/>
      <c r="V28" s="50"/>
      <c r="W28" s="50"/>
      <c r="X28" s="50"/>
      <c r="Y28" s="50"/>
      <c r="Z28" s="50"/>
      <c r="AA28" s="50"/>
      <c r="AB28" s="49"/>
    </row>
    <row r="29" spans="2:28" ht="26.25" customHeight="1" x14ac:dyDescent="0.25">
      <c r="B29" s="47"/>
      <c r="C29" s="47"/>
      <c r="D29" s="47"/>
      <c r="E29" s="48"/>
      <c r="F29" s="47"/>
      <c r="G29" s="47"/>
      <c r="H29" s="47"/>
      <c r="I29" s="47"/>
      <c r="J29" s="47"/>
      <c r="K29" s="46"/>
      <c r="L29" s="46"/>
      <c r="M29" s="46"/>
      <c r="N29" s="46"/>
      <c r="O29" s="46"/>
      <c r="P29" s="46"/>
      <c r="Q29" s="46"/>
      <c r="R29" s="46"/>
      <c r="S29" s="46"/>
      <c r="T29" s="46"/>
      <c r="U29" s="46"/>
      <c r="V29" s="46"/>
      <c r="W29" s="46"/>
      <c r="X29" s="46"/>
      <c r="Y29" s="46"/>
      <c r="Z29" s="46"/>
      <c r="AA29" s="46"/>
      <c r="AB29" s="45"/>
    </row>
    <row r="30" spans="2:28" ht="26.25" customHeight="1" x14ac:dyDescent="0.25">
      <c r="B30" s="39"/>
      <c r="C30" s="39"/>
      <c r="D30" s="39"/>
      <c r="E30" s="40"/>
      <c r="F30" s="39"/>
      <c r="G30" s="39"/>
      <c r="H30" s="39"/>
      <c r="I30" s="39"/>
      <c r="J30" s="39"/>
      <c r="K30" s="38"/>
      <c r="L30" s="38"/>
      <c r="M30" s="38"/>
      <c r="N30" s="38"/>
      <c r="O30" s="38"/>
      <c r="P30" s="38"/>
      <c r="Q30" s="38"/>
      <c r="R30" s="38"/>
      <c r="S30" s="38"/>
      <c r="T30" s="38"/>
      <c r="U30" s="38"/>
      <c r="V30" s="38"/>
      <c r="W30" s="38"/>
      <c r="X30" s="38"/>
      <c r="Y30" s="38"/>
      <c r="Z30" s="38"/>
      <c r="AA30" s="38"/>
      <c r="AB30" s="37"/>
    </row>
    <row r="31" spans="2:28" ht="26.25" customHeight="1" thickBot="1" x14ac:dyDescent="0.3">
      <c r="B31" s="35"/>
      <c r="C31" s="35"/>
      <c r="D31" s="35"/>
      <c r="E31" s="36"/>
      <c r="F31" s="35"/>
      <c r="G31" s="35"/>
      <c r="H31" s="35"/>
      <c r="I31" s="35"/>
      <c r="J31" s="35"/>
      <c r="K31" s="33"/>
      <c r="L31" s="33"/>
      <c r="M31" s="33"/>
      <c r="N31" s="33"/>
      <c r="O31" s="33"/>
      <c r="P31" s="33"/>
      <c r="Q31" s="33"/>
      <c r="R31" s="33"/>
      <c r="S31" s="33"/>
      <c r="T31" s="33"/>
      <c r="U31" s="33"/>
      <c r="V31" s="33"/>
      <c r="W31" s="33"/>
      <c r="X31" s="33"/>
      <c r="Y31" s="33"/>
      <c r="Z31" s="33"/>
      <c r="AA31" s="33"/>
      <c r="AB31" s="32"/>
    </row>
    <row r="32" spans="2:28" ht="26.25" customHeight="1" x14ac:dyDescent="0.25">
      <c r="B32" s="43"/>
      <c r="C32" s="43"/>
      <c r="D32" s="43"/>
      <c r="E32" s="44"/>
      <c r="F32" s="43"/>
      <c r="G32" s="43"/>
      <c r="H32" s="43"/>
      <c r="I32" s="43"/>
      <c r="J32" s="43"/>
      <c r="K32" s="42"/>
      <c r="L32" s="42"/>
      <c r="M32" s="42"/>
      <c r="N32" s="42"/>
      <c r="O32" s="42"/>
      <c r="P32" s="42"/>
      <c r="Q32" s="42"/>
      <c r="R32" s="42"/>
      <c r="S32" s="42"/>
      <c r="T32" s="42"/>
      <c r="U32" s="42"/>
      <c r="V32" s="42"/>
      <c r="W32" s="42"/>
      <c r="X32" s="42"/>
      <c r="Y32" s="42"/>
      <c r="Z32" s="42"/>
      <c r="AA32" s="42"/>
      <c r="AB32" s="41"/>
    </row>
    <row r="33" spans="2:28" ht="26.25" customHeight="1" x14ac:dyDescent="0.25">
      <c r="B33" s="39"/>
      <c r="C33" s="39"/>
      <c r="D33" s="39"/>
      <c r="E33" s="40"/>
      <c r="F33" s="39"/>
      <c r="G33" s="39"/>
      <c r="H33" s="39"/>
      <c r="I33" s="39"/>
      <c r="J33" s="39"/>
      <c r="K33" s="38"/>
      <c r="L33" s="38"/>
      <c r="M33" s="38"/>
      <c r="N33" s="38"/>
      <c r="O33" s="38"/>
      <c r="P33" s="38"/>
      <c r="Q33" s="38"/>
      <c r="R33" s="38"/>
      <c r="S33" s="38"/>
      <c r="T33" s="38"/>
      <c r="U33" s="38"/>
      <c r="V33" s="38"/>
      <c r="W33" s="38"/>
      <c r="X33" s="38"/>
      <c r="Y33" s="38"/>
      <c r="Z33" s="38"/>
      <c r="AA33" s="38"/>
      <c r="AB33" s="37"/>
    </row>
    <row r="34" spans="2:28" ht="26.25" customHeight="1" thickBot="1" x14ac:dyDescent="0.3">
      <c r="B34" s="34"/>
      <c r="C34" s="34"/>
      <c r="D34" s="34"/>
      <c r="E34" s="51"/>
      <c r="F34" s="34"/>
      <c r="G34" s="34"/>
      <c r="H34" s="34"/>
      <c r="I34" s="34"/>
      <c r="J34" s="34"/>
      <c r="K34" s="50"/>
      <c r="L34" s="50"/>
      <c r="M34" s="50"/>
      <c r="N34" s="50"/>
      <c r="O34" s="50"/>
      <c r="P34" s="50"/>
      <c r="Q34" s="50"/>
      <c r="R34" s="50"/>
      <c r="S34" s="50"/>
      <c r="T34" s="50"/>
      <c r="U34" s="50"/>
      <c r="V34" s="50"/>
      <c r="W34" s="50"/>
      <c r="X34" s="50"/>
      <c r="Y34" s="50"/>
      <c r="Z34" s="50"/>
      <c r="AA34" s="50"/>
      <c r="AB34" s="49"/>
    </row>
    <row r="35" spans="2:28" ht="26.25" customHeight="1" x14ac:dyDescent="0.25">
      <c r="B35" s="47"/>
      <c r="C35" s="47"/>
      <c r="D35" s="47"/>
      <c r="E35" s="48"/>
      <c r="F35" s="47"/>
      <c r="G35" s="47"/>
      <c r="H35" s="47"/>
      <c r="I35" s="47"/>
      <c r="J35" s="47"/>
      <c r="K35" s="46"/>
      <c r="L35" s="46"/>
      <c r="M35" s="46"/>
      <c r="N35" s="46"/>
      <c r="O35" s="46"/>
      <c r="P35" s="46"/>
      <c r="Q35" s="46"/>
      <c r="R35" s="46"/>
      <c r="S35" s="46"/>
      <c r="T35" s="46"/>
      <c r="U35" s="46"/>
      <c r="V35" s="46"/>
      <c r="W35" s="46"/>
      <c r="X35" s="46"/>
      <c r="Y35" s="46"/>
      <c r="Z35" s="46"/>
      <c r="AA35" s="46"/>
      <c r="AB35" s="45"/>
    </row>
    <row r="36" spans="2:28" ht="26.25" customHeight="1" x14ac:dyDescent="0.25">
      <c r="B36" s="39"/>
      <c r="C36" s="39"/>
      <c r="D36" s="39"/>
      <c r="E36" s="40"/>
      <c r="F36" s="39"/>
      <c r="G36" s="39"/>
      <c r="H36" s="39"/>
      <c r="I36" s="39"/>
      <c r="J36" s="39"/>
      <c r="K36" s="38"/>
      <c r="L36" s="38"/>
      <c r="M36" s="38"/>
      <c r="N36" s="38"/>
      <c r="O36" s="38"/>
      <c r="P36" s="38"/>
      <c r="Q36" s="38"/>
      <c r="R36" s="38"/>
      <c r="S36" s="38"/>
      <c r="T36" s="38"/>
      <c r="U36" s="38"/>
      <c r="V36" s="38"/>
      <c r="W36" s="38"/>
      <c r="X36" s="38"/>
      <c r="Y36" s="38"/>
      <c r="Z36" s="38"/>
      <c r="AA36" s="38"/>
      <c r="AB36" s="37"/>
    </row>
    <row r="37" spans="2:28" ht="26.25" customHeight="1" thickBot="1" x14ac:dyDescent="0.3">
      <c r="B37" s="35"/>
      <c r="C37" s="35"/>
      <c r="D37" s="35"/>
      <c r="E37" s="36"/>
      <c r="F37" s="35"/>
      <c r="G37" s="35"/>
      <c r="H37" s="35"/>
      <c r="I37" s="35"/>
      <c r="J37" s="35"/>
      <c r="K37" s="33"/>
      <c r="L37" s="33"/>
      <c r="M37" s="33"/>
      <c r="N37" s="33"/>
      <c r="O37" s="33"/>
      <c r="P37" s="33"/>
      <c r="Q37" s="33"/>
      <c r="R37" s="33"/>
      <c r="S37" s="33"/>
      <c r="T37" s="33"/>
      <c r="U37" s="33"/>
      <c r="V37" s="33"/>
      <c r="W37" s="33"/>
      <c r="X37" s="33"/>
      <c r="Y37" s="33"/>
      <c r="Z37" s="33"/>
      <c r="AA37" s="33"/>
      <c r="AB37" s="32"/>
    </row>
    <row r="38" spans="2:28" ht="26.25" customHeight="1" x14ac:dyDescent="0.25">
      <c r="B38" s="43"/>
      <c r="C38" s="43"/>
      <c r="D38" s="43"/>
      <c r="E38" s="44"/>
      <c r="F38" s="43"/>
      <c r="G38" s="43"/>
      <c r="H38" s="43"/>
      <c r="I38" s="43"/>
      <c r="J38" s="43"/>
      <c r="K38" s="42"/>
      <c r="L38" s="69"/>
      <c r="M38" s="42"/>
      <c r="N38" s="42"/>
      <c r="O38" s="42"/>
      <c r="P38" s="42"/>
      <c r="Q38" s="42"/>
      <c r="R38" s="42"/>
      <c r="S38" s="42"/>
      <c r="T38" s="42"/>
      <c r="U38" s="42"/>
      <c r="V38" s="42"/>
      <c r="W38" s="42"/>
      <c r="X38" s="42"/>
      <c r="Y38" s="42"/>
      <c r="Z38" s="42"/>
      <c r="AA38" s="42"/>
      <c r="AB38" s="41"/>
    </row>
    <row r="39" spans="2:28" ht="26.25" customHeight="1" x14ac:dyDescent="0.25">
      <c r="B39" s="39"/>
      <c r="C39" s="39"/>
      <c r="D39" s="39"/>
      <c r="E39" s="40"/>
      <c r="F39" s="39"/>
      <c r="G39" s="39"/>
      <c r="H39" s="39"/>
      <c r="I39" s="39"/>
      <c r="J39" s="39"/>
      <c r="K39" s="38"/>
      <c r="L39" s="68"/>
      <c r="M39" s="38"/>
      <c r="N39" s="38"/>
      <c r="O39" s="38"/>
      <c r="P39" s="38"/>
      <c r="Q39" s="38"/>
      <c r="R39" s="38"/>
      <c r="S39" s="38"/>
      <c r="T39" s="38"/>
      <c r="U39" s="38"/>
      <c r="V39" s="38"/>
      <c r="W39" s="38"/>
      <c r="X39" s="38"/>
      <c r="Y39" s="38"/>
      <c r="Z39" s="38"/>
      <c r="AA39" s="38"/>
      <c r="AB39" s="37"/>
    </row>
    <row r="40" spans="2:28" ht="26.25" customHeight="1" thickBot="1" x14ac:dyDescent="0.3">
      <c r="B40" s="34"/>
      <c r="C40" s="34"/>
      <c r="D40" s="34"/>
      <c r="E40" s="51"/>
      <c r="F40" s="34"/>
      <c r="G40" s="34"/>
      <c r="H40" s="34"/>
      <c r="I40" s="34"/>
      <c r="J40" s="34"/>
      <c r="K40" s="50"/>
      <c r="L40" s="67"/>
      <c r="M40" s="50"/>
      <c r="N40" s="50"/>
      <c r="O40" s="50"/>
      <c r="P40" s="50"/>
      <c r="Q40" s="50"/>
      <c r="R40" s="50"/>
      <c r="S40" s="50"/>
      <c r="T40" s="50"/>
      <c r="U40" s="50"/>
      <c r="V40" s="50"/>
      <c r="W40" s="50"/>
      <c r="X40" s="50"/>
      <c r="Y40" s="50"/>
      <c r="Z40" s="50"/>
      <c r="AA40" s="50"/>
      <c r="AB40" s="49"/>
    </row>
    <row r="41" spans="2:28" ht="26.25" customHeight="1" x14ac:dyDescent="0.25">
      <c r="B41" s="47"/>
      <c r="C41" s="47"/>
      <c r="D41" s="47"/>
      <c r="E41" s="48"/>
      <c r="F41" s="47"/>
      <c r="G41" s="47"/>
      <c r="H41" s="47"/>
      <c r="I41" s="47"/>
      <c r="J41" s="47"/>
      <c r="K41" s="46"/>
      <c r="L41" s="71"/>
      <c r="M41" s="46"/>
      <c r="N41" s="46"/>
      <c r="O41" s="46"/>
      <c r="P41" s="46"/>
      <c r="Q41" s="46"/>
      <c r="R41" s="46"/>
      <c r="S41" s="46"/>
      <c r="T41" s="46"/>
      <c r="U41" s="46"/>
      <c r="V41" s="46"/>
      <c r="W41" s="46"/>
      <c r="X41" s="46"/>
      <c r="Y41" s="46"/>
      <c r="Z41" s="46"/>
      <c r="AA41" s="46"/>
      <c r="AB41" s="45"/>
    </row>
    <row r="42" spans="2:28" ht="26.25" customHeight="1" x14ac:dyDescent="0.25">
      <c r="B42" s="39"/>
      <c r="C42" s="39"/>
      <c r="D42" s="39"/>
      <c r="E42" s="40"/>
      <c r="F42" s="39"/>
      <c r="G42" s="39"/>
      <c r="H42" s="39"/>
      <c r="I42" s="39"/>
      <c r="J42" s="39"/>
      <c r="K42" s="38"/>
      <c r="L42" s="68"/>
      <c r="M42" s="38"/>
      <c r="N42" s="38"/>
      <c r="O42" s="38"/>
      <c r="P42" s="38"/>
      <c r="Q42" s="38"/>
      <c r="R42" s="38"/>
      <c r="S42" s="38"/>
      <c r="T42" s="38"/>
      <c r="U42" s="38"/>
      <c r="V42" s="38"/>
      <c r="W42" s="38"/>
      <c r="X42" s="38"/>
      <c r="Y42" s="38"/>
      <c r="Z42" s="38"/>
      <c r="AA42" s="38"/>
      <c r="AB42" s="37"/>
    </row>
    <row r="43" spans="2:28" ht="26.25" customHeight="1" thickBot="1" x14ac:dyDescent="0.3">
      <c r="B43" s="35"/>
      <c r="C43" s="35"/>
      <c r="D43" s="35"/>
      <c r="E43" s="36"/>
      <c r="F43" s="35"/>
      <c r="G43" s="35"/>
      <c r="H43" s="35"/>
      <c r="I43" s="35"/>
      <c r="J43" s="35"/>
      <c r="K43" s="33"/>
      <c r="L43" s="70"/>
      <c r="M43" s="33"/>
      <c r="N43" s="33"/>
      <c r="O43" s="33"/>
      <c r="P43" s="33"/>
      <c r="Q43" s="33"/>
      <c r="R43" s="33"/>
      <c r="S43" s="33"/>
      <c r="T43" s="33"/>
      <c r="U43" s="33"/>
      <c r="V43" s="33"/>
      <c r="W43" s="33"/>
      <c r="X43" s="33"/>
      <c r="Y43" s="33"/>
      <c r="Z43" s="33"/>
      <c r="AA43" s="33"/>
      <c r="AB43" s="32"/>
    </row>
    <row r="44" spans="2:28" ht="26.25" customHeight="1" x14ac:dyDescent="0.25">
      <c r="B44" s="43"/>
      <c r="C44" s="43"/>
      <c r="D44" s="43"/>
      <c r="E44" s="44"/>
      <c r="F44" s="43"/>
      <c r="G44" s="43"/>
      <c r="H44" s="43"/>
      <c r="I44" s="43"/>
      <c r="J44" s="43"/>
      <c r="K44" s="42"/>
      <c r="L44" s="69"/>
      <c r="M44" s="42"/>
      <c r="N44" s="42"/>
      <c r="O44" s="42"/>
      <c r="P44" s="42"/>
      <c r="Q44" s="42"/>
      <c r="R44" s="42"/>
      <c r="S44" s="42"/>
      <c r="T44" s="42"/>
      <c r="U44" s="42"/>
      <c r="V44" s="42"/>
      <c r="W44" s="42"/>
      <c r="X44" s="42"/>
      <c r="Y44" s="42"/>
      <c r="Z44" s="42"/>
      <c r="AA44" s="42"/>
      <c r="AB44" s="41"/>
    </row>
    <row r="45" spans="2:28" ht="26.25" customHeight="1" x14ac:dyDescent="0.25">
      <c r="B45" s="39"/>
      <c r="C45" s="39"/>
      <c r="D45" s="39"/>
      <c r="E45" s="40"/>
      <c r="F45" s="39"/>
      <c r="G45" s="39"/>
      <c r="H45" s="39"/>
      <c r="I45" s="39"/>
      <c r="J45" s="39"/>
      <c r="K45" s="38"/>
      <c r="L45" s="68"/>
      <c r="M45" s="38"/>
      <c r="N45" s="38"/>
      <c r="O45" s="38"/>
      <c r="P45" s="38"/>
      <c r="Q45" s="38"/>
      <c r="R45" s="38"/>
      <c r="S45" s="38"/>
      <c r="T45" s="38"/>
      <c r="U45" s="38"/>
      <c r="V45" s="38"/>
      <c r="W45" s="38"/>
      <c r="X45" s="38"/>
      <c r="Y45" s="38"/>
      <c r="Z45" s="38"/>
      <c r="AA45" s="38"/>
      <c r="AB45" s="37"/>
    </row>
    <row r="46" spans="2:28" ht="26.25" customHeight="1" thickBot="1" x14ac:dyDescent="0.3">
      <c r="B46" s="34"/>
      <c r="C46" s="34"/>
      <c r="D46" s="34"/>
      <c r="E46" s="51"/>
      <c r="F46" s="34"/>
      <c r="G46" s="34"/>
      <c r="H46" s="34"/>
      <c r="I46" s="34"/>
      <c r="J46" s="34"/>
      <c r="K46" s="50"/>
      <c r="L46" s="67"/>
      <c r="M46" s="50"/>
      <c r="N46" s="50"/>
      <c r="O46" s="50"/>
      <c r="P46" s="50"/>
      <c r="Q46" s="50"/>
      <c r="R46" s="50"/>
      <c r="S46" s="50"/>
      <c r="T46" s="50"/>
      <c r="U46" s="50"/>
      <c r="V46" s="50"/>
      <c r="W46" s="50"/>
      <c r="X46" s="50"/>
      <c r="Y46" s="50"/>
      <c r="Z46" s="50"/>
      <c r="AA46" s="50"/>
      <c r="AB46" s="49"/>
    </row>
    <row r="47" spans="2:28" ht="26.25" customHeight="1" x14ac:dyDescent="0.25">
      <c r="B47" s="47"/>
      <c r="C47" s="47"/>
      <c r="D47" s="47"/>
      <c r="E47" s="48"/>
      <c r="F47" s="47"/>
      <c r="G47" s="47"/>
      <c r="H47" s="47"/>
      <c r="I47" s="47"/>
      <c r="J47" s="47"/>
      <c r="K47" s="46"/>
      <c r="L47" s="71"/>
      <c r="M47" s="46"/>
      <c r="N47" s="46"/>
      <c r="O47" s="46"/>
      <c r="P47" s="46"/>
      <c r="Q47" s="46"/>
      <c r="R47" s="46"/>
      <c r="S47" s="46"/>
      <c r="T47" s="46"/>
      <c r="U47" s="46"/>
      <c r="V47" s="46"/>
      <c r="W47" s="46"/>
      <c r="X47" s="46"/>
      <c r="Y47" s="46"/>
      <c r="Z47" s="46"/>
      <c r="AA47" s="46"/>
      <c r="AB47" s="45"/>
    </row>
    <row r="48" spans="2:28" ht="26.25" customHeight="1" x14ac:dyDescent="0.25">
      <c r="B48" s="39"/>
      <c r="C48" s="39"/>
      <c r="D48" s="39"/>
      <c r="E48" s="40"/>
      <c r="F48" s="39"/>
      <c r="G48" s="39"/>
      <c r="H48" s="39"/>
      <c r="I48" s="39"/>
      <c r="J48" s="39"/>
      <c r="K48" s="38"/>
      <c r="L48" s="68"/>
      <c r="M48" s="38"/>
      <c r="N48" s="38"/>
      <c r="O48" s="38"/>
      <c r="P48" s="38"/>
      <c r="Q48" s="38"/>
      <c r="R48" s="38"/>
      <c r="S48" s="38"/>
      <c r="T48" s="38"/>
      <c r="U48" s="38"/>
      <c r="V48" s="38"/>
      <c r="W48" s="38"/>
      <c r="X48" s="38"/>
      <c r="Y48" s="38"/>
      <c r="Z48" s="38"/>
      <c r="AA48" s="38"/>
      <c r="AB48" s="37"/>
    </row>
    <row r="49" spans="2:28" ht="26.25" customHeight="1" thickBot="1" x14ac:dyDescent="0.3">
      <c r="B49" s="35"/>
      <c r="C49" s="35"/>
      <c r="D49" s="35"/>
      <c r="E49" s="36"/>
      <c r="F49" s="35"/>
      <c r="G49" s="35"/>
      <c r="H49" s="35"/>
      <c r="I49" s="35"/>
      <c r="J49" s="35"/>
      <c r="K49" s="33"/>
      <c r="L49" s="70"/>
      <c r="M49" s="33"/>
      <c r="N49" s="33"/>
      <c r="O49" s="33"/>
      <c r="P49" s="33"/>
      <c r="Q49" s="33"/>
      <c r="R49" s="33"/>
      <c r="S49" s="33"/>
      <c r="T49" s="33"/>
      <c r="U49" s="33"/>
      <c r="V49" s="33"/>
      <c r="W49" s="33"/>
      <c r="X49" s="33"/>
      <c r="Y49" s="33"/>
      <c r="Z49" s="33"/>
      <c r="AA49" s="33"/>
      <c r="AB49" s="32"/>
    </row>
    <row r="50" spans="2:28" ht="26.25" customHeight="1" x14ac:dyDescent="0.25">
      <c r="B50" s="43"/>
      <c r="C50" s="43"/>
      <c r="D50" s="43"/>
      <c r="E50" s="44"/>
      <c r="F50" s="43"/>
      <c r="G50" s="43"/>
      <c r="H50" s="43"/>
      <c r="I50" s="43"/>
      <c r="J50" s="43"/>
      <c r="K50" s="42"/>
      <c r="L50" s="69"/>
      <c r="M50" s="42"/>
      <c r="N50" s="42"/>
      <c r="O50" s="42"/>
      <c r="P50" s="42"/>
      <c r="Q50" s="42"/>
      <c r="R50" s="42"/>
      <c r="S50" s="42"/>
      <c r="T50" s="42"/>
      <c r="U50" s="42"/>
      <c r="V50" s="42"/>
      <c r="W50" s="42"/>
      <c r="X50" s="42"/>
      <c r="Y50" s="42"/>
      <c r="Z50" s="42"/>
      <c r="AA50" s="42"/>
      <c r="AB50" s="41"/>
    </row>
    <row r="51" spans="2:28" ht="26.25" customHeight="1" x14ac:dyDescent="0.25">
      <c r="B51" s="39"/>
      <c r="C51" s="39"/>
      <c r="D51" s="39"/>
      <c r="E51" s="40"/>
      <c r="F51" s="39"/>
      <c r="G51" s="39"/>
      <c r="H51" s="39"/>
      <c r="I51" s="39"/>
      <c r="J51" s="39"/>
      <c r="K51" s="38"/>
      <c r="L51" s="68"/>
      <c r="M51" s="38"/>
      <c r="N51" s="38"/>
      <c r="O51" s="38"/>
      <c r="P51" s="38"/>
      <c r="Q51" s="38"/>
      <c r="R51" s="38"/>
      <c r="S51" s="38"/>
      <c r="T51" s="38"/>
      <c r="U51" s="38"/>
      <c r="V51" s="38"/>
      <c r="W51" s="38"/>
      <c r="X51" s="38"/>
      <c r="Y51" s="38"/>
      <c r="Z51" s="38"/>
      <c r="AA51" s="38"/>
      <c r="AB51" s="37"/>
    </row>
    <row r="52" spans="2:28" ht="26.25" customHeight="1" thickBot="1" x14ac:dyDescent="0.3">
      <c r="B52" s="34"/>
      <c r="C52" s="34"/>
      <c r="D52" s="34"/>
      <c r="E52" s="51"/>
      <c r="F52" s="34"/>
      <c r="G52" s="34"/>
      <c r="H52" s="34"/>
      <c r="I52" s="34"/>
      <c r="J52" s="34"/>
      <c r="K52" s="50"/>
      <c r="L52" s="67"/>
      <c r="M52" s="50"/>
      <c r="N52" s="50"/>
      <c r="O52" s="50"/>
      <c r="P52" s="50"/>
      <c r="Q52" s="50"/>
      <c r="R52" s="50"/>
      <c r="S52" s="50"/>
      <c r="T52" s="50"/>
      <c r="U52" s="50"/>
      <c r="V52" s="50"/>
      <c r="W52" s="50"/>
      <c r="X52" s="50"/>
      <c r="Y52" s="50"/>
      <c r="Z52" s="50"/>
      <c r="AA52" s="50"/>
      <c r="AB52" s="49"/>
    </row>
    <row r="53" spans="2:28" ht="26.25" customHeight="1" x14ac:dyDescent="0.25">
      <c r="B53" s="47"/>
      <c r="C53" s="47"/>
      <c r="D53" s="47"/>
      <c r="E53" s="48"/>
      <c r="F53" s="47"/>
      <c r="G53" s="47"/>
      <c r="H53" s="47"/>
      <c r="I53" s="47"/>
      <c r="J53" s="47"/>
      <c r="K53" s="98"/>
      <c r="L53" s="98"/>
      <c r="M53" s="98"/>
      <c r="N53" s="99"/>
      <c r="O53" s="99"/>
      <c r="P53" s="99"/>
      <c r="Q53" s="99"/>
      <c r="R53" s="99"/>
      <c r="S53" s="99"/>
      <c r="T53" s="99"/>
      <c r="U53" s="99"/>
      <c r="V53" s="99"/>
      <c r="W53" s="99"/>
      <c r="X53" s="99"/>
      <c r="Y53" s="99"/>
      <c r="Z53" s="99"/>
      <c r="AA53" s="99"/>
      <c r="AB53" s="117"/>
    </row>
    <row r="54" spans="2:28" ht="26.25" customHeight="1" x14ac:dyDescent="0.25">
      <c r="B54" s="39"/>
      <c r="C54" s="39"/>
      <c r="D54" s="39"/>
      <c r="E54" s="40"/>
      <c r="F54" s="39"/>
      <c r="G54" s="39"/>
      <c r="H54" s="39"/>
      <c r="I54" s="39"/>
      <c r="J54" s="39"/>
      <c r="K54" s="65"/>
      <c r="L54" s="65"/>
      <c r="M54" s="65"/>
      <c r="N54" s="91"/>
      <c r="O54" s="91"/>
      <c r="P54" s="91"/>
      <c r="Q54" s="91"/>
      <c r="R54" s="91"/>
      <c r="S54" s="91"/>
      <c r="T54" s="91"/>
      <c r="U54" s="91"/>
      <c r="V54" s="91"/>
      <c r="W54" s="91"/>
      <c r="X54" s="91"/>
      <c r="Y54" s="91"/>
      <c r="Z54" s="91"/>
      <c r="AA54" s="91"/>
      <c r="AB54" s="116"/>
    </row>
    <row r="55" spans="2:28" ht="26.25" customHeight="1" thickBot="1" x14ac:dyDescent="0.3">
      <c r="B55" s="35"/>
      <c r="C55" s="35"/>
      <c r="D55" s="35"/>
      <c r="E55" s="36"/>
      <c r="F55" s="35"/>
      <c r="G55" s="35"/>
      <c r="H55" s="35"/>
      <c r="I55" s="35"/>
      <c r="J55" s="35"/>
      <c r="K55" s="95"/>
      <c r="L55" s="95"/>
      <c r="M55" s="95"/>
      <c r="N55" s="96"/>
      <c r="O55" s="96"/>
      <c r="P55" s="96"/>
      <c r="Q55" s="96"/>
      <c r="R55" s="96"/>
      <c r="S55" s="96"/>
      <c r="T55" s="96"/>
      <c r="U55" s="96"/>
      <c r="V55" s="96"/>
      <c r="W55" s="96"/>
      <c r="X55" s="96"/>
      <c r="Y55" s="96"/>
      <c r="Z55" s="96"/>
      <c r="AA55" s="96"/>
      <c r="AB55" s="115"/>
    </row>
    <row r="56" spans="2:28" ht="26.25" customHeight="1" x14ac:dyDescent="0.25">
      <c r="B56" s="43"/>
      <c r="C56" s="43"/>
      <c r="D56" s="43"/>
      <c r="E56" s="44"/>
      <c r="F56" s="43"/>
      <c r="G56" s="43"/>
      <c r="H56" s="43"/>
      <c r="I56" s="43"/>
      <c r="J56" s="43"/>
      <c r="K56" s="66"/>
      <c r="L56" s="66"/>
      <c r="M56" s="66"/>
      <c r="N56" s="93"/>
      <c r="O56" s="93"/>
      <c r="P56" s="93"/>
      <c r="Q56" s="93"/>
      <c r="R56" s="93"/>
      <c r="S56" s="93"/>
      <c r="T56" s="93"/>
      <c r="U56" s="93"/>
      <c r="V56" s="93"/>
      <c r="W56" s="93"/>
      <c r="X56" s="93"/>
      <c r="Y56" s="93"/>
      <c r="Z56" s="93"/>
      <c r="AA56" s="93"/>
      <c r="AB56" s="119"/>
    </row>
    <row r="57" spans="2:28" ht="26.25" customHeight="1" x14ac:dyDescent="0.25">
      <c r="B57" s="39"/>
      <c r="C57" s="39"/>
      <c r="D57" s="39"/>
      <c r="E57" s="40"/>
      <c r="F57" s="39"/>
      <c r="G57" s="39"/>
      <c r="H57" s="39"/>
      <c r="I57" s="39"/>
      <c r="J57" s="39"/>
      <c r="K57" s="65"/>
      <c r="L57" s="65"/>
      <c r="M57" s="65"/>
      <c r="N57" s="91"/>
      <c r="O57" s="91"/>
      <c r="P57" s="91"/>
      <c r="Q57" s="91"/>
      <c r="R57" s="91"/>
      <c r="S57" s="91"/>
      <c r="T57" s="91"/>
      <c r="U57" s="91"/>
      <c r="V57" s="91"/>
      <c r="W57" s="91"/>
      <c r="X57" s="91"/>
      <c r="Y57" s="91"/>
      <c r="Z57" s="91"/>
      <c r="AA57" s="91"/>
      <c r="AB57" s="116"/>
    </row>
    <row r="58" spans="2:28" ht="26.25" customHeight="1" thickBot="1" x14ac:dyDescent="0.3">
      <c r="B58" s="34"/>
      <c r="C58" s="34"/>
      <c r="D58" s="34"/>
      <c r="E58" s="51"/>
      <c r="F58" s="34"/>
      <c r="G58" s="34"/>
      <c r="H58" s="34"/>
      <c r="I58" s="34"/>
      <c r="J58" s="34"/>
      <c r="K58" s="64"/>
      <c r="L58" s="64"/>
      <c r="M58" s="64"/>
      <c r="N58" s="100"/>
      <c r="O58" s="100"/>
      <c r="P58" s="100"/>
      <c r="Q58" s="100"/>
      <c r="R58" s="100"/>
      <c r="S58" s="100"/>
      <c r="T58" s="100"/>
      <c r="U58" s="100"/>
      <c r="V58" s="100"/>
      <c r="W58" s="100"/>
      <c r="X58" s="100"/>
      <c r="Y58" s="100"/>
      <c r="Z58" s="100"/>
      <c r="AA58" s="100"/>
      <c r="AB58" s="118"/>
    </row>
    <row r="59" spans="2:28" ht="26.25" customHeight="1" x14ac:dyDescent="0.25">
      <c r="B59" s="47"/>
      <c r="C59" s="47"/>
      <c r="D59" s="47"/>
      <c r="E59" s="48"/>
      <c r="F59" s="47"/>
      <c r="G59" s="47"/>
      <c r="H59" s="47"/>
      <c r="I59" s="47"/>
      <c r="J59" s="47"/>
      <c r="K59" s="98"/>
      <c r="L59" s="98"/>
      <c r="M59" s="98"/>
      <c r="N59" s="99"/>
      <c r="O59" s="99"/>
      <c r="P59" s="99"/>
      <c r="Q59" s="99"/>
      <c r="R59" s="99"/>
      <c r="S59" s="99"/>
      <c r="T59" s="99"/>
      <c r="U59" s="99"/>
      <c r="V59" s="99"/>
      <c r="W59" s="99"/>
      <c r="X59" s="99"/>
      <c r="Y59" s="99"/>
      <c r="Z59" s="99"/>
      <c r="AA59" s="99"/>
      <c r="AB59" s="117"/>
    </row>
    <row r="60" spans="2:28" ht="26.25" customHeight="1" x14ac:dyDescent="0.25">
      <c r="B60" s="39"/>
      <c r="C60" s="39"/>
      <c r="D60" s="39"/>
      <c r="E60" s="40"/>
      <c r="F60" s="39"/>
      <c r="G60" s="39"/>
      <c r="H60" s="39"/>
      <c r="I60" s="39"/>
      <c r="J60" s="39"/>
      <c r="K60" s="65"/>
      <c r="L60" s="65"/>
      <c r="M60" s="65"/>
      <c r="N60" s="91"/>
      <c r="O60" s="91"/>
      <c r="P60" s="91"/>
      <c r="Q60" s="91"/>
      <c r="R60" s="91"/>
      <c r="S60" s="91"/>
      <c r="T60" s="91"/>
      <c r="U60" s="91"/>
      <c r="V60" s="91"/>
      <c r="W60" s="91"/>
      <c r="X60" s="91"/>
      <c r="Y60" s="91"/>
      <c r="Z60" s="91"/>
      <c r="AA60" s="91"/>
      <c r="AB60" s="116"/>
    </row>
    <row r="61" spans="2:28" ht="26.25" customHeight="1" thickBot="1" x14ac:dyDescent="0.3">
      <c r="B61" s="35"/>
      <c r="C61" s="35"/>
      <c r="D61" s="35"/>
      <c r="E61" s="36"/>
      <c r="F61" s="35"/>
      <c r="G61" s="35"/>
      <c r="H61" s="35"/>
      <c r="I61" s="35"/>
      <c r="J61" s="35"/>
      <c r="K61" s="95"/>
      <c r="L61" s="95"/>
      <c r="M61" s="95"/>
      <c r="N61" s="96"/>
      <c r="O61" s="96"/>
      <c r="P61" s="96"/>
      <c r="Q61" s="96"/>
      <c r="R61" s="96"/>
      <c r="S61" s="96"/>
      <c r="T61" s="96"/>
      <c r="U61" s="96"/>
      <c r="V61" s="96"/>
      <c r="W61" s="96"/>
      <c r="X61" s="96"/>
      <c r="Y61" s="96"/>
      <c r="Z61" s="96"/>
      <c r="AA61" s="96"/>
      <c r="AB61" s="115"/>
    </row>
    <row r="62" spans="2:28" ht="26.25" customHeight="1" x14ac:dyDescent="0.25">
      <c r="B62" s="43"/>
      <c r="C62" s="43"/>
      <c r="D62" s="43"/>
      <c r="E62" s="44"/>
      <c r="F62" s="43"/>
      <c r="G62" s="43"/>
      <c r="H62" s="43"/>
      <c r="I62" s="43"/>
      <c r="J62" s="43"/>
      <c r="K62" s="66"/>
      <c r="L62" s="66"/>
      <c r="M62" s="66"/>
      <c r="N62" s="66"/>
      <c r="O62" s="66"/>
      <c r="P62" s="66"/>
      <c r="Q62" s="66"/>
      <c r="R62" s="66"/>
      <c r="S62" s="66"/>
      <c r="T62" s="66"/>
      <c r="U62" s="66"/>
      <c r="V62" s="66"/>
      <c r="W62" s="66"/>
      <c r="X62" s="66"/>
      <c r="Y62" s="66"/>
      <c r="Z62" s="66"/>
      <c r="AA62" s="66"/>
      <c r="AB62" s="92"/>
    </row>
    <row r="63" spans="2:28" ht="26.25" customHeight="1" x14ac:dyDescent="0.25">
      <c r="B63" s="39"/>
      <c r="C63" s="39"/>
      <c r="D63" s="39"/>
      <c r="E63" s="40"/>
      <c r="F63" s="39"/>
      <c r="G63" s="39"/>
      <c r="H63" s="39"/>
      <c r="I63" s="39"/>
      <c r="J63" s="39"/>
      <c r="K63" s="65"/>
      <c r="L63" s="65"/>
      <c r="M63" s="65"/>
      <c r="N63" s="65"/>
      <c r="O63" s="65"/>
      <c r="P63" s="65"/>
      <c r="Q63" s="65"/>
      <c r="R63" s="65"/>
      <c r="S63" s="65"/>
      <c r="T63" s="65"/>
      <c r="U63" s="65"/>
      <c r="V63" s="65"/>
      <c r="W63" s="65"/>
      <c r="X63" s="65"/>
      <c r="Y63" s="65"/>
      <c r="Z63" s="65"/>
      <c r="AA63" s="65"/>
      <c r="AB63" s="90"/>
    </row>
    <row r="64" spans="2:28" ht="26.25" customHeight="1" thickBot="1" x14ac:dyDescent="0.3">
      <c r="B64" s="34"/>
      <c r="C64" s="34"/>
      <c r="D64" s="34"/>
      <c r="E64" s="51"/>
      <c r="F64" s="34"/>
      <c r="G64" s="34"/>
      <c r="H64" s="34"/>
      <c r="I64" s="34"/>
      <c r="J64" s="34"/>
      <c r="K64" s="64"/>
      <c r="L64" s="64"/>
      <c r="M64" s="64"/>
      <c r="N64" s="100"/>
      <c r="O64" s="100"/>
      <c r="P64" s="100"/>
      <c r="Q64" s="100"/>
      <c r="R64" s="100"/>
      <c r="S64" s="100"/>
      <c r="T64" s="100"/>
      <c r="U64" s="100"/>
      <c r="V64" s="100"/>
      <c r="W64" s="100"/>
      <c r="X64" s="100"/>
      <c r="Y64" s="100"/>
      <c r="Z64" s="100"/>
      <c r="AA64" s="100"/>
      <c r="AB64" s="118"/>
    </row>
    <row r="65" spans="2:28" ht="26.25" customHeight="1" x14ac:dyDescent="0.25">
      <c r="B65" s="47"/>
      <c r="C65" s="47"/>
      <c r="D65" s="47"/>
      <c r="E65" s="48"/>
      <c r="F65" s="47"/>
      <c r="G65" s="47"/>
      <c r="H65" s="47"/>
      <c r="I65" s="47"/>
      <c r="J65" s="47"/>
      <c r="K65" s="98"/>
      <c r="L65" s="98"/>
      <c r="M65" s="98"/>
      <c r="N65" s="99"/>
      <c r="O65" s="99"/>
      <c r="P65" s="99"/>
      <c r="Q65" s="99"/>
      <c r="R65" s="99"/>
      <c r="S65" s="99"/>
      <c r="T65" s="99"/>
      <c r="U65" s="99"/>
      <c r="V65" s="99"/>
      <c r="W65" s="99"/>
      <c r="X65" s="99"/>
      <c r="Y65" s="99"/>
      <c r="Z65" s="99"/>
      <c r="AA65" s="99"/>
      <c r="AB65" s="117"/>
    </row>
    <row r="66" spans="2:28" ht="26.25" customHeight="1" x14ac:dyDescent="0.25">
      <c r="B66" s="39"/>
      <c r="C66" s="39"/>
      <c r="D66" s="39"/>
      <c r="E66" s="40"/>
      <c r="F66" s="39"/>
      <c r="G66" s="39"/>
      <c r="H66" s="39"/>
      <c r="I66" s="39"/>
      <c r="J66" s="39"/>
      <c r="K66" s="65"/>
      <c r="L66" s="65"/>
      <c r="M66" s="65"/>
      <c r="N66" s="91"/>
      <c r="O66" s="91"/>
      <c r="P66" s="91"/>
      <c r="Q66" s="91"/>
      <c r="R66" s="91"/>
      <c r="S66" s="91"/>
      <c r="T66" s="91"/>
      <c r="U66" s="91"/>
      <c r="V66" s="91"/>
      <c r="W66" s="91"/>
      <c r="X66" s="91"/>
      <c r="Y66" s="91"/>
      <c r="Z66" s="91"/>
      <c r="AA66" s="91"/>
      <c r="AB66" s="116"/>
    </row>
    <row r="67" spans="2:28" ht="26.25" customHeight="1" thickBot="1" x14ac:dyDescent="0.3">
      <c r="B67" s="35"/>
      <c r="C67" s="35"/>
      <c r="D67" s="35"/>
      <c r="E67" s="36"/>
      <c r="F67" s="35"/>
      <c r="G67" s="35"/>
      <c r="H67" s="35"/>
      <c r="I67" s="35"/>
      <c r="J67" s="35"/>
      <c r="K67" s="95"/>
      <c r="L67" s="95"/>
      <c r="M67" s="95"/>
      <c r="N67" s="96"/>
      <c r="O67" s="96"/>
      <c r="P67" s="96"/>
      <c r="Q67" s="96"/>
      <c r="R67" s="96"/>
      <c r="S67" s="96"/>
      <c r="T67" s="96"/>
      <c r="U67" s="96"/>
      <c r="V67" s="96"/>
      <c r="W67" s="96"/>
      <c r="X67" s="96"/>
      <c r="Y67" s="96"/>
      <c r="Z67" s="96"/>
      <c r="AA67" s="96"/>
      <c r="AB67" s="115"/>
    </row>
    <row r="68" spans="2:28" ht="26.25" customHeight="1" x14ac:dyDescent="0.25">
      <c r="B68" s="43"/>
      <c r="C68" s="43"/>
      <c r="D68" s="43"/>
      <c r="E68" s="44"/>
      <c r="F68" s="43"/>
      <c r="G68" s="43"/>
      <c r="H68" s="43"/>
      <c r="I68" s="43"/>
      <c r="J68" s="43"/>
      <c r="K68" s="66"/>
      <c r="L68" s="66"/>
      <c r="M68" s="42"/>
      <c r="N68" s="42"/>
      <c r="O68" s="42"/>
      <c r="P68" s="42"/>
      <c r="Q68" s="42"/>
      <c r="R68" s="42"/>
      <c r="S68" s="42"/>
      <c r="T68" s="42"/>
      <c r="U68" s="42"/>
      <c r="V68" s="42"/>
      <c r="W68" s="42"/>
      <c r="X68" s="42"/>
      <c r="Y68" s="42"/>
      <c r="Z68" s="42"/>
      <c r="AA68" s="42"/>
      <c r="AB68" s="41"/>
    </row>
    <row r="69" spans="2:28" ht="26.25" customHeight="1" x14ac:dyDescent="0.25">
      <c r="B69" s="39"/>
      <c r="C69" s="39"/>
      <c r="D69" s="39"/>
      <c r="E69" s="40"/>
      <c r="F69" s="39"/>
      <c r="G69" s="39"/>
      <c r="H69" s="39"/>
      <c r="I69" s="39"/>
      <c r="J69" s="39"/>
      <c r="K69" s="65"/>
      <c r="L69" s="65"/>
      <c r="M69" s="38"/>
      <c r="N69" s="38"/>
      <c r="O69" s="38"/>
      <c r="P69" s="38"/>
      <c r="Q69" s="38"/>
      <c r="R69" s="38"/>
      <c r="S69" s="38"/>
      <c r="T69" s="38"/>
      <c r="U69" s="38"/>
      <c r="V69" s="38"/>
      <c r="W69" s="38"/>
      <c r="X69" s="38"/>
      <c r="Y69" s="38"/>
      <c r="Z69" s="38"/>
      <c r="AA69" s="38"/>
      <c r="AB69" s="37"/>
    </row>
    <row r="70" spans="2:28" ht="26.25" customHeight="1" thickBot="1" x14ac:dyDescent="0.3">
      <c r="B70" s="34"/>
      <c r="C70" s="34"/>
      <c r="D70" s="34"/>
      <c r="E70" s="51"/>
      <c r="F70" s="34"/>
      <c r="G70" s="34"/>
      <c r="H70" s="34"/>
      <c r="I70" s="34"/>
      <c r="J70" s="34"/>
      <c r="K70" s="64"/>
      <c r="L70" s="64"/>
      <c r="M70" s="50"/>
      <c r="N70" s="50"/>
      <c r="O70" s="50"/>
      <c r="P70" s="50"/>
      <c r="Q70" s="50"/>
      <c r="R70" s="50"/>
      <c r="S70" s="50"/>
      <c r="T70" s="50"/>
      <c r="U70" s="50"/>
      <c r="V70" s="50"/>
      <c r="W70" s="50"/>
      <c r="X70" s="50"/>
      <c r="Y70" s="50"/>
      <c r="Z70" s="50"/>
      <c r="AA70" s="50"/>
      <c r="AB70" s="49"/>
    </row>
    <row r="71" spans="2:28" ht="26.25" customHeight="1" x14ac:dyDescent="0.25">
      <c r="B71" s="47"/>
      <c r="C71" s="47"/>
      <c r="D71" s="47"/>
      <c r="E71" s="48"/>
      <c r="F71" s="47"/>
      <c r="G71" s="47"/>
      <c r="H71" s="47"/>
      <c r="I71" s="47"/>
      <c r="J71" s="47"/>
      <c r="K71" s="46"/>
      <c r="L71" s="71"/>
      <c r="M71" s="46"/>
      <c r="N71" s="46"/>
      <c r="O71" s="46"/>
      <c r="P71" s="46"/>
      <c r="Q71" s="46"/>
      <c r="R71" s="46"/>
      <c r="S71" s="46"/>
      <c r="T71" s="46"/>
      <c r="U71" s="46"/>
      <c r="V71" s="46"/>
      <c r="W71" s="46"/>
      <c r="X71" s="46"/>
      <c r="Y71" s="46"/>
      <c r="Z71" s="46"/>
      <c r="AA71" s="46"/>
      <c r="AB71" s="45"/>
    </row>
    <row r="72" spans="2:28" ht="26.25" customHeight="1" x14ac:dyDescent="0.25">
      <c r="B72" s="39"/>
      <c r="C72" s="39"/>
      <c r="D72" s="39"/>
      <c r="E72" s="40"/>
      <c r="F72" s="39"/>
      <c r="G72" s="39"/>
      <c r="H72" s="39"/>
      <c r="I72" s="39"/>
      <c r="J72" s="39"/>
      <c r="K72" s="38"/>
      <c r="L72" s="68"/>
      <c r="M72" s="38"/>
      <c r="N72" s="38"/>
      <c r="O72" s="38"/>
      <c r="P72" s="38"/>
      <c r="Q72" s="38"/>
      <c r="R72" s="38"/>
      <c r="S72" s="38"/>
      <c r="T72" s="38"/>
      <c r="U72" s="38"/>
      <c r="V72" s="38"/>
      <c r="W72" s="38"/>
      <c r="X72" s="38"/>
      <c r="Y72" s="38"/>
      <c r="Z72" s="38"/>
      <c r="AA72" s="38"/>
      <c r="AB72" s="37"/>
    </row>
    <row r="73" spans="2:28" ht="26.25" customHeight="1" thickBot="1" x14ac:dyDescent="0.3">
      <c r="B73" s="35"/>
      <c r="C73" s="35"/>
      <c r="D73" s="35"/>
      <c r="E73" s="36"/>
      <c r="F73" s="35"/>
      <c r="G73" s="35"/>
      <c r="H73" s="35"/>
      <c r="I73" s="35"/>
      <c r="J73" s="35"/>
      <c r="K73" s="33"/>
      <c r="L73" s="33"/>
      <c r="M73" s="33"/>
      <c r="N73" s="33"/>
      <c r="O73" s="33"/>
      <c r="P73" s="33"/>
      <c r="Q73" s="33"/>
      <c r="R73" s="33"/>
      <c r="S73" s="33"/>
      <c r="T73" s="33"/>
      <c r="U73" s="33"/>
      <c r="V73" s="33"/>
      <c r="W73" s="33"/>
      <c r="X73" s="33"/>
      <c r="Y73" s="33"/>
      <c r="Z73" s="33"/>
      <c r="AA73" s="33"/>
      <c r="AB73" s="32"/>
    </row>
    <row r="74" spans="2:28" ht="26.25" customHeight="1" x14ac:dyDescent="0.25">
      <c r="B74" s="43"/>
      <c r="C74" s="43"/>
      <c r="D74" s="43"/>
      <c r="E74" s="44"/>
      <c r="F74" s="43"/>
      <c r="G74" s="43"/>
      <c r="H74" s="43"/>
      <c r="I74" s="43"/>
      <c r="J74" s="43"/>
      <c r="K74" s="42"/>
      <c r="L74" s="42"/>
      <c r="M74" s="42"/>
      <c r="N74" s="42"/>
      <c r="O74" s="42"/>
      <c r="P74" s="42"/>
      <c r="Q74" s="42"/>
      <c r="R74" s="42"/>
      <c r="S74" s="42"/>
      <c r="T74" s="42"/>
      <c r="U74" s="42"/>
      <c r="V74" s="42"/>
      <c r="W74" s="42"/>
      <c r="X74" s="42"/>
      <c r="Y74" s="42"/>
      <c r="Z74" s="42"/>
      <c r="AA74" s="42"/>
      <c r="AB74" s="41"/>
    </row>
    <row r="75" spans="2:28" ht="26.25" customHeight="1" x14ac:dyDescent="0.25">
      <c r="B75" s="39"/>
      <c r="C75" s="39"/>
      <c r="D75" s="39"/>
      <c r="E75" s="40"/>
      <c r="F75" s="39"/>
      <c r="G75" s="39"/>
      <c r="H75" s="39"/>
      <c r="I75" s="39"/>
      <c r="J75" s="39"/>
      <c r="K75" s="38"/>
      <c r="L75" s="38"/>
      <c r="M75" s="38"/>
      <c r="N75" s="38"/>
      <c r="O75" s="38"/>
      <c r="P75" s="38"/>
      <c r="Q75" s="38"/>
      <c r="R75" s="38"/>
      <c r="S75" s="38"/>
      <c r="T75" s="38"/>
      <c r="U75" s="38"/>
      <c r="V75" s="38"/>
      <c r="W75" s="38"/>
      <c r="X75" s="38"/>
      <c r="Y75" s="38"/>
      <c r="Z75" s="38"/>
      <c r="AA75" s="38"/>
      <c r="AB75" s="37"/>
    </row>
    <row r="76" spans="2:28" ht="26.25" customHeight="1" thickBot="1" x14ac:dyDescent="0.3">
      <c r="B76" s="34"/>
      <c r="C76" s="34"/>
      <c r="D76" s="34"/>
      <c r="E76" s="51"/>
      <c r="F76" s="34"/>
      <c r="G76" s="34"/>
      <c r="H76" s="34"/>
      <c r="I76" s="34"/>
      <c r="J76" s="34"/>
      <c r="K76" s="50"/>
      <c r="L76" s="50"/>
      <c r="M76" s="50"/>
      <c r="N76" s="50"/>
      <c r="O76" s="50"/>
      <c r="P76" s="50"/>
      <c r="Q76" s="50"/>
      <c r="R76" s="50"/>
      <c r="S76" s="50"/>
      <c r="T76" s="50"/>
      <c r="U76" s="50"/>
      <c r="V76" s="50"/>
      <c r="W76" s="50"/>
      <c r="X76" s="50"/>
      <c r="Y76" s="50"/>
      <c r="Z76" s="50"/>
      <c r="AA76" s="50"/>
      <c r="AB76" s="49"/>
    </row>
    <row r="77" spans="2:28" ht="26.25" customHeight="1" x14ac:dyDescent="0.25">
      <c r="B77" s="47"/>
      <c r="C77" s="47"/>
      <c r="D77" s="47"/>
      <c r="E77" s="48"/>
      <c r="F77" s="47"/>
      <c r="G77" s="47"/>
      <c r="H77" s="47"/>
      <c r="I77" s="47"/>
      <c r="J77" s="47"/>
      <c r="K77" s="46"/>
      <c r="L77" s="46"/>
      <c r="M77" s="46"/>
      <c r="N77" s="46"/>
      <c r="O77" s="46"/>
      <c r="P77" s="46"/>
      <c r="Q77" s="46"/>
      <c r="R77" s="46"/>
      <c r="S77" s="46"/>
      <c r="T77" s="46"/>
      <c r="U77" s="46"/>
      <c r="V77" s="46"/>
      <c r="W77" s="46"/>
      <c r="X77" s="46"/>
      <c r="Y77" s="46"/>
      <c r="Z77" s="46"/>
      <c r="AA77" s="46"/>
      <c r="AB77" s="45"/>
    </row>
    <row r="78" spans="2:28" ht="26.25" customHeight="1" x14ac:dyDescent="0.25">
      <c r="B78" s="39"/>
      <c r="C78" s="39"/>
      <c r="D78" s="39"/>
      <c r="E78" s="40"/>
      <c r="F78" s="39"/>
      <c r="G78" s="39"/>
      <c r="H78" s="39"/>
      <c r="I78" s="39"/>
      <c r="J78" s="39"/>
      <c r="K78" s="38"/>
      <c r="L78" s="38"/>
      <c r="M78" s="38"/>
      <c r="N78" s="38"/>
      <c r="O78" s="38"/>
      <c r="P78" s="38"/>
      <c r="Q78" s="38"/>
      <c r="R78" s="38"/>
      <c r="S78" s="38"/>
      <c r="T78" s="38"/>
      <c r="U78" s="38"/>
      <c r="V78" s="38"/>
      <c r="W78" s="38"/>
      <c r="X78" s="38"/>
      <c r="Y78" s="38"/>
      <c r="Z78" s="38"/>
      <c r="AA78" s="38"/>
      <c r="AB78" s="37"/>
    </row>
    <row r="79" spans="2:28" ht="26.25" customHeight="1" thickBot="1" x14ac:dyDescent="0.3">
      <c r="B79" s="35"/>
      <c r="C79" s="35"/>
      <c r="D79" s="35"/>
      <c r="E79" s="36"/>
      <c r="F79" s="35"/>
      <c r="G79" s="35"/>
      <c r="H79" s="35"/>
      <c r="I79" s="35"/>
      <c r="J79" s="35"/>
      <c r="K79" s="33"/>
      <c r="L79" s="33"/>
      <c r="M79" s="33"/>
      <c r="N79" s="33"/>
      <c r="O79" s="33"/>
      <c r="P79" s="33"/>
      <c r="Q79" s="33"/>
      <c r="R79" s="33"/>
      <c r="S79" s="33"/>
      <c r="T79" s="33"/>
      <c r="U79" s="33"/>
      <c r="V79" s="33"/>
      <c r="W79" s="33"/>
      <c r="X79" s="33"/>
      <c r="Y79" s="33"/>
      <c r="Z79" s="33"/>
      <c r="AA79" s="33"/>
      <c r="AB79" s="32"/>
    </row>
    <row r="80" spans="2:28" ht="26.25" customHeight="1" x14ac:dyDescent="0.25">
      <c r="B80" s="43"/>
      <c r="C80" s="43"/>
      <c r="D80" s="43"/>
      <c r="E80" s="44"/>
      <c r="F80" s="43"/>
      <c r="G80" s="43"/>
      <c r="H80" s="43"/>
      <c r="I80" s="43"/>
      <c r="J80" s="43"/>
      <c r="K80" s="42"/>
      <c r="L80" s="42"/>
      <c r="M80" s="42"/>
      <c r="N80" s="42"/>
      <c r="O80" s="42"/>
      <c r="P80" s="42"/>
      <c r="Q80" s="42"/>
      <c r="R80" s="42"/>
      <c r="S80" s="42"/>
      <c r="T80" s="42"/>
      <c r="U80" s="42"/>
      <c r="V80" s="42"/>
      <c r="W80" s="42"/>
      <c r="X80" s="42"/>
      <c r="Y80" s="42"/>
      <c r="Z80" s="42"/>
      <c r="AA80" s="42"/>
      <c r="AB80" s="41"/>
    </row>
    <row r="81" spans="2:28" ht="26.25" customHeight="1" x14ac:dyDescent="0.25">
      <c r="B81" s="39"/>
      <c r="C81" s="39"/>
      <c r="D81" s="39"/>
      <c r="E81" s="40"/>
      <c r="F81" s="39"/>
      <c r="G81" s="39"/>
      <c r="H81" s="39"/>
      <c r="I81" s="39"/>
      <c r="J81" s="39"/>
      <c r="K81" s="38"/>
      <c r="L81" s="38"/>
      <c r="M81" s="38"/>
      <c r="N81" s="38"/>
      <c r="O81" s="38"/>
      <c r="P81" s="38"/>
      <c r="Q81" s="38"/>
      <c r="R81" s="38"/>
      <c r="S81" s="38"/>
      <c r="T81" s="38"/>
      <c r="U81" s="38"/>
      <c r="V81" s="38"/>
      <c r="W81" s="38"/>
      <c r="X81" s="38"/>
      <c r="Y81" s="38"/>
      <c r="Z81" s="38"/>
      <c r="AA81" s="38"/>
      <c r="AB81" s="37"/>
    </row>
    <row r="82" spans="2:28" ht="26.25" customHeight="1" thickBot="1" x14ac:dyDescent="0.3">
      <c r="B82" s="34"/>
      <c r="C82" s="34"/>
      <c r="D82" s="34"/>
      <c r="E82" s="51"/>
      <c r="F82" s="34"/>
      <c r="G82" s="34"/>
      <c r="H82" s="34"/>
      <c r="I82" s="34"/>
      <c r="J82" s="34"/>
      <c r="K82" s="50"/>
      <c r="L82" s="50"/>
      <c r="M82" s="50"/>
      <c r="N82" s="50"/>
      <c r="O82" s="50"/>
      <c r="P82" s="50"/>
      <c r="Q82" s="50"/>
      <c r="R82" s="50"/>
      <c r="S82" s="50"/>
      <c r="T82" s="50"/>
      <c r="U82" s="50"/>
      <c r="V82" s="50"/>
      <c r="W82" s="50"/>
      <c r="X82" s="50"/>
      <c r="Y82" s="50"/>
      <c r="Z82" s="50"/>
      <c r="AA82" s="50"/>
      <c r="AB82" s="49"/>
    </row>
    <row r="83" spans="2:28" ht="26.25" customHeight="1" x14ac:dyDescent="0.25">
      <c r="B83" s="47"/>
      <c r="C83" s="47"/>
      <c r="D83" s="47"/>
      <c r="E83" s="48"/>
      <c r="F83" s="47"/>
      <c r="G83" s="47"/>
      <c r="H83" s="47"/>
      <c r="I83" s="47"/>
      <c r="J83" s="47"/>
      <c r="K83" s="46"/>
      <c r="L83" s="46"/>
      <c r="M83" s="46"/>
      <c r="N83" s="46"/>
      <c r="O83" s="46"/>
      <c r="P83" s="46"/>
      <c r="Q83" s="46"/>
      <c r="R83" s="46"/>
      <c r="S83" s="46"/>
      <c r="T83" s="46"/>
      <c r="U83" s="46"/>
      <c r="V83" s="46"/>
      <c r="W83" s="46"/>
      <c r="X83" s="46"/>
      <c r="Y83" s="46"/>
      <c r="Z83" s="46"/>
      <c r="AA83" s="46"/>
      <c r="AB83" s="45"/>
    </row>
    <row r="84" spans="2:28" ht="26.25" customHeight="1" x14ac:dyDescent="0.25">
      <c r="B84" s="39"/>
      <c r="C84" s="39"/>
      <c r="D84" s="39"/>
      <c r="E84" s="40"/>
      <c r="F84" s="39"/>
      <c r="G84" s="39"/>
      <c r="H84" s="39"/>
      <c r="I84" s="39"/>
      <c r="J84" s="39"/>
      <c r="K84" s="38"/>
      <c r="L84" s="38"/>
      <c r="M84" s="38"/>
      <c r="N84" s="38"/>
      <c r="O84" s="38"/>
      <c r="P84" s="38"/>
      <c r="Q84" s="38"/>
      <c r="R84" s="38"/>
      <c r="S84" s="38"/>
      <c r="T84" s="38"/>
      <c r="U84" s="38"/>
      <c r="V84" s="38"/>
      <c r="W84" s="38"/>
      <c r="X84" s="38"/>
      <c r="Y84" s="38"/>
      <c r="Z84" s="38"/>
      <c r="AA84" s="38"/>
      <c r="AB84" s="37"/>
    </row>
    <row r="85" spans="2:28" ht="26.25" customHeight="1" thickBot="1" x14ac:dyDescent="0.3">
      <c r="B85" s="35"/>
      <c r="C85" s="35"/>
      <c r="D85" s="35"/>
      <c r="E85" s="36"/>
      <c r="F85" s="35"/>
      <c r="G85" s="35"/>
      <c r="H85" s="35"/>
      <c r="I85" s="35"/>
      <c r="J85" s="35"/>
      <c r="K85" s="33"/>
      <c r="L85" s="33"/>
      <c r="M85" s="33"/>
      <c r="N85" s="33"/>
      <c r="O85" s="33"/>
      <c r="P85" s="33"/>
      <c r="Q85" s="33"/>
      <c r="R85" s="33"/>
      <c r="S85" s="33"/>
      <c r="T85" s="33"/>
      <c r="U85" s="33"/>
      <c r="V85" s="33"/>
      <c r="W85" s="33"/>
      <c r="X85" s="33"/>
      <c r="Y85" s="33"/>
      <c r="Z85" s="33"/>
      <c r="AA85" s="33"/>
      <c r="AB85" s="32"/>
    </row>
    <row r="86" spans="2:28" ht="26.25" customHeight="1" x14ac:dyDescent="0.25">
      <c r="B86" s="43"/>
      <c r="C86" s="43"/>
      <c r="D86" s="43"/>
      <c r="E86" s="44"/>
      <c r="F86" s="43"/>
      <c r="G86" s="43"/>
      <c r="H86" s="43"/>
      <c r="I86" s="43"/>
      <c r="J86" s="43"/>
      <c r="K86" s="42"/>
      <c r="L86" s="42"/>
      <c r="M86" s="42"/>
      <c r="N86" s="42"/>
      <c r="O86" s="42"/>
      <c r="P86" s="42"/>
      <c r="Q86" s="42"/>
      <c r="R86" s="42"/>
      <c r="S86" s="42"/>
      <c r="T86" s="42"/>
      <c r="U86" s="42"/>
      <c r="V86" s="42"/>
      <c r="W86" s="42"/>
      <c r="X86" s="42"/>
      <c r="Y86" s="42"/>
      <c r="Z86" s="42"/>
      <c r="AA86" s="42"/>
      <c r="AB86" s="41"/>
    </row>
    <row r="87" spans="2:28" ht="26.25" customHeight="1" x14ac:dyDescent="0.25">
      <c r="B87" s="39"/>
      <c r="C87" s="39"/>
      <c r="D87" s="39"/>
      <c r="E87" s="40"/>
      <c r="F87" s="39"/>
      <c r="G87" s="39"/>
      <c r="H87" s="39"/>
      <c r="I87" s="39"/>
      <c r="J87" s="39"/>
      <c r="K87" s="38"/>
      <c r="L87" s="38"/>
      <c r="M87" s="38"/>
      <c r="N87" s="38"/>
      <c r="O87" s="38"/>
      <c r="P87" s="38"/>
      <c r="Q87" s="38"/>
      <c r="R87" s="38"/>
      <c r="S87" s="38"/>
      <c r="T87" s="38"/>
      <c r="U87" s="38"/>
      <c r="V87" s="38"/>
      <c r="W87" s="38"/>
      <c r="X87" s="38"/>
      <c r="Y87" s="38"/>
      <c r="Z87" s="38"/>
      <c r="AA87" s="38"/>
      <c r="AB87" s="37"/>
    </row>
    <row r="88" spans="2:28" ht="26.25" customHeight="1" thickBot="1" x14ac:dyDescent="0.3">
      <c r="B88" s="34"/>
      <c r="C88" s="34"/>
      <c r="D88" s="34"/>
      <c r="E88" s="51"/>
      <c r="F88" s="34"/>
      <c r="G88" s="34"/>
      <c r="H88" s="34"/>
      <c r="I88" s="34"/>
      <c r="J88" s="34"/>
      <c r="K88" s="50"/>
      <c r="L88" s="50"/>
      <c r="M88" s="50"/>
      <c r="N88" s="50"/>
      <c r="O88" s="50"/>
      <c r="P88" s="50"/>
      <c r="Q88" s="50"/>
      <c r="R88" s="50"/>
      <c r="S88" s="50"/>
      <c r="T88" s="50"/>
      <c r="U88" s="50"/>
      <c r="V88" s="50"/>
      <c r="W88" s="50"/>
      <c r="X88" s="50"/>
      <c r="Y88" s="50"/>
      <c r="Z88" s="50"/>
      <c r="AA88" s="50"/>
      <c r="AB88" s="49"/>
    </row>
    <row r="89" spans="2:28" ht="26.25" customHeight="1" x14ac:dyDescent="0.25">
      <c r="B89" s="47"/>
      <c r="C89" s="47"/>
      <c r="D89" s="47"/>
      <c r="E89" s="48"/>
      <c r="F89" s="47"/>
      <c r="G89" s="47"/>
      <c r="H89" s="47"/>
      <c r="I89" s="47"/>
      <c r="J89" s="47"/>
      <c r="K89" s="46"/>
      <c r="L89" s="46"/>
      <c r="M89" s="46"/>
      <c r="N89" s="46"/>
      <c r="O89" s="46"/>
      <c r="P89" s="46"/>
      <c r="Q89" s="46"/>
      <c r="R89" s="46"/>
      <c r="S89" s="46"/>
      <c r="T89" s="46"/>
      <c r="U89" s="46"/>
      <c r="V89" s="46"/>
      <c r="W89" s="46"/>
      <c r="X89" s="46"/>
      <c r="Y89" s="46"/>
      <c r="Z89" s="46"/>
      <c r="AA89" s="46"/>
      <c r="AB89" s="45"/>
    </row>
    <row r="90" spans="2:28" ht="26.25" customHeight="1" x14ac:dyDescent="0.25">
      <c r="B90" s="39"/>
      <c r="C90" s="39"/>
      <c r="D90" s="39"/>
      <c r="E90" s="40"/>
      <c r="F90" s="39"/>
      <c r="G90" s="39"/>
      <c r="H90" s="39"/>
      <c r="I90" s="39"/>
      <c r="J90" s="39"/>
      <c r="K90" s="38"/>
      <c r="L90" s="38"/>
      <c r="M90" s="38"/>
      <c r="N90" s="38"/>
      <c r="O90" s="38"/>
      <c r="P90" s="38"/>
      <c r="Q90" s="38"/>
      <c r="R90" s="38"/>
      <c r="S90" s="38"/>
      <c r="T90" s="38"/>
      <c r="U90" s="38"/>
      <c r="V90" s="38"/>
      <c r="W90" s="38"/>
      <c r="X90" s="38"/>
      <c r="Y90" s="38"/>
      <c r="Z90" s="38"/>
      <c r="AA90" s="38"/>
      <c r="AB90" s="37"/>
    </row>
    <row r="91" spans="2:28" ht="26.25" customHeight="1" thickBot="1" x14ac:dyDescent="0.3">
      <c r="B91" s="35"/>
      <c r="C91" s="35"/>
      <c r="D91" s="35"/>
      <c r="E91" s="36"/>
      <c r="F91" s="35"/>
      <c r="G91" s="35"/>
      <c r="H91" s="35"/>
      <c r="I91" s="35"/>
      <c r="J91" s="35"/>
      <c r="K91" s="33"/>
      <c r="L91" s="33"/>
      <c r="M91" s="33"/>
      <c r="N91" s="33"/>
      <c r="O91" s="33"/>
      <c r="P91" s="33"/>
      <c r="Q91" s="33"/>
      <c r="R91" s="33"/>
      <c r="S91" s="33"/>
      <c r="T91" s="33"/>
      <c r="U91" s="33"/>
      <c r="V91" s="33"/>
      <c r="W91" s="33"/>
      <c r="X91" s="33"/>
      <c r="Y91" s="33"/>
      <c r="Z91" s="33"/>
      <c r="AA91" s="33"/>
      <c r="AB91" s="32"/>
    </row>
    <row r="92" spans="2:28" ht="26.25" customHeight="1" x14ac:dyDescent="0.25">
      <c r="B92" s="43"/>
      <c r="C92" s="43"/>
      <c r="D92" s="43"/>
      <c r="E92" s="44"/>
      <c r="F92" s="43"/>
      <c r="G92" s="43"/>
      <c r="H92" s="43"/>
      <c r="I92" s="43"/>
      <c r="J92" s="43"/>
      <c r="K92" s="42"/>
      <c r="L92" s="42"/>
      <c r="M92" s="42"/>
      <c r="N92" s="42"/>
      <c r="O92" s="42"/>
      <c r="P92" s="42"/>
      <c r="Q92" s="42"/>
      <c r="R92" s="42"/>
      <c r="S92" s="42"/>
      <c r="T92" s="42"/>
      <c r="U92" s="42"/>
      <c r="V92" s="42"/>
      <c r="W92" s="42"/>
      <c r="X92" s="42"/>
      <c r="Y92" s="42"/>
      <c r="Z92" s="42"/>
      <c r="AA92" s="42"/>
      <c r="AB92" s="41"/>
    </row>
    <row r="93" spans="2:28" ht="26.25" customHeight="1" x14ac:dyDescent="0.25">
      <c r="B93" s="39"/>
      <c r="C93" s="39"/>
      <c r="D93" s="39"/>
      <c r="E93" s="40"/>
      <c r="F93" s="39"/>
      <c r="G93" s="39"/>
      <c r="H93" s="39"/>
      <c r="I93" s="39"/>
      <c r="J93" s="39"/>
      <c r="K93" s="38"/>
      <c r="L93" s="38"/>
      <c r="M93" s="38"/>
      <c r="N93" s="38"/>
      <c r="O93" s="38"/>
      <c r="P93" s="38"/>
      <c r="Q93" s="38"/>
      <c r="R93" s="38"/>
      <c r="S93" s="38"/>
      <c r="T93" s="38"/>
      <c r="U93" s="38"/>
      <c r="V93" s="38"/>
      <c r="W93" s="38"/>
      <c r="X93" s="38"/>
      <c r="Y93" s="38"/>
      <c r="Z93" s="38"/>
      <c r="AA93" s="38"/>
      <c r="AB93" s="37"/>
    </row>
    <row r="94" spans="2:28" ht="26.25" customHeight="1" thickBot="1" x14ac:dyDescent="0.3">
      <c r="B94" s="34"/>
      <c r="C94" s="34"/>
      <c r="D94" s="34"/>
      <c r="E94" s="51"/>
      <c r="F94" s="34"/>
      <c r="G94" s="34"/>
      <c r="H94" s="34"/>
      <c r="I94" s="34"/>
      <c r="J94" s="34"/>
      <c r="K94" s="64"/>
      <c r="L94" s="64"/>
      <c r="M94" s="64"/>
      <c r="N94" s="100"/>
      <c r="O94" s="100"/>
      <c r="P94" s="100"/>
      <c r="Q94" s="64"/>
      <c r="R94" s="64"/>
      <c r="S94" s="64"/>
      <c r="T94" s="64"/>
      <c r="U94" s="64"/>
      <c r="V94" s="64"/>
      <c r="W94" s="64"/>
      <c r="X94" s="64"/>
      <c r="Y94" s="64"/>
      <c r="Z94" s="64"/>
      <c r="AA94" s="64"/>
      <c r="AB94" s="52"/>
    </row>
    <row r="95" spans="2:28" ht="26.25" customHeight="1" x14ac:dyDescent="0.25">
      <c r="B95" s="47"/>
      <c r="C95" s="47"/>
      <c r="D95" s="47"/>
      <c r="E95" s="48"/>
      <c r="F95" s="47"/>
      <c r="G95" s="47"/>
      <c r="H95" s="47"/>
      <c r="I95" s="47"/>
      <c r="J95" s="47"/>
      <c r="K95" s="98"/>
      <c r="L95" s="98"/>
      <c r="M95" s="98"/>
      <c r="N95" s="46"/>
      <c r="O95" s="46"/>
      <c r="P95" s="46"/>
      <c r="Q95" s="46"/>
      <c r="R95" s="46"/>
      <c r="S95" s="46"/>
      <c r="T95" s="46"/>
      <c r="U95" s="46"/>
      <c r="V95" s="46"/>
      <c r="W95" s="46"/>
      <c r="X95" s="46"/>
      <c r="Y95" s="46"/>
      <c r="Z95" s="98"/>
      <c r="AA95" s="98"/>
      <c r="AB95" s="62"/>
    </row>
    <row r="96" spans="2:28" ht="26.25" customHeight="1" x14ac:dyDescent="0.25">
      <c r="B96" s="39"/>
      <c r="C96" s="39"/>
      <c r="D96" s="39"/>
      <c r="E96" s="40"/>
      <c r="F96" s="39"/>
      <c r="G96" s="39"/>
      <c r="H96" s="39"/>
      <c r="I96" s="39"/>
      <c r="J96" s="39"/>
      <c r="K96" s="65"/>
      <c r="L96" s="65"/>
      <c r="M96" s="65"/>
      <c r="N96" s="38"/>
      <c r="O96" s="38"/>
      <c r="P96" s="38"/>
      <c r="Q96" s="38"/>
      <c r="R96" s="38"/>
      <c r="S96" s="38"/>
      <c r="T96" s="38"/>
      <c r="U96" s="38"/>
      <c r="V96" s="38"/>
      <c r="W96" s="38"/>
      <c r="X96" s="38"/>
      <c r="Y96" s="38"/>
      <c r="Z96" s="65"/>
      <c r="AA96" s="65"/>
      <c r="AB96" s="54"/>
    </row>
    <row r="97" spans="2:28" ht="26.25" customHeight="1" thickBot="1" x14ac:dyDescent="0.3">
      <c r="B97" s="35"/>
      <c r="C97" s="35"/>
      <c r="D97" s="35"/>
      <c r="E97" s="36"/>
      <c r="F97" s="35"/>
      <c r="G97" s="35"/>
      <c r="H97" s="35"/>
      <c r="I97" s="35"/>
      <c r="J97" s="35"/>
      <c r="K97" s="33"/>
      <c r="L97" s="33"/>
      <c r="M97" s="33"/>
      <c r="N97" s="113"/>
      <c r="O97" s="113"/>
      <c r="P97" s="113"/>
      <c r="Q97" s="113"/>
      <c r="R97" s="113"/>
      <c r="S97" s="113"/>
      <c r="T97" s="113"/>
      <c r="U97" s="113"/>
      <c r="V97" s="113"/>
      <c r="W97" s="113"/>
      <c r="X97" s="113"/>
      <c r="Y97" s="113"/>
      <c r="Z97" s="113"/>
      <c r="AA97" s="113"/>
      <c r="AB97" s="60"/>
    </row>
    <row r="98" spans="2:28" ht="26.25" customHeight="1" x14ac:dyDescent="0.25">
      <c r="B98" s="43"/>
      <c r="C98" s="43"/>
      <c r="D98" s="43"/>
      <c r="E98" s="44"/>
      <c r="F98" s="43"/>
      <c r="G98" s="43"/>
      <c r="H98" s="43"/>
      <c r="I98" s="43"/>
      <c r="J98" s="43"/>
      <c r="K98" s="42"/>
      <c r="L98" s="42"/>
      <c r="M98" s="42"/>
      <c r="N98" s="111"/>
      <c r="O98" s="111"/>
      <c r="P98" s="111"/>
      <c r="Q98" s="42"/>
      <c r="R98" s="42"/>
      <c r="S98" s="42"/>
      <c r="T98" s="42"/>
      <c r="U98" s="42"/>
      <c r="V98" s="42"/>
      <c r="W98" s="42"/>
      <c r="X98" s="42"/>
      <c r="Y98" s="42"/>
      <c r="Z98" s="42"/>
      <c r="AA98" s="42"/>
      <c r="AB98" s="57"/>
    </row>
    <row r="99" spans="2:28" ht="26.25" customHeight="1" x14ac:dyDescent="0.25">
      <c r="B99" s="39"/>
      <c r="C99" s="39"/>
      <c r="D99" s="39"/>
      <c r="E99" s="40"/>
      <c r="F99" s="39"/>
      <c r="G99" s="39"/>
      <c r="H99" s="39"/>
      <c r="I99" s="39"/>
      <c r="J99" s="39"/>
      <c r="K99" s="38"/>
      <c r="L99" s="38"/>
      <c r="M99" s="38"/>
      <c r="N99" s="109"/>
      <c r="O99" s="109"/>
      <c r="P99" s="109"/>
      <c r="Q99" s="38"/>
      <c r="R99" s="38"/>
      <c r="S99" s="38"/>
      <c r="T99" s="38"/>
      <c r="U99" s="38"/>
      <c r="V99" s="38"/>
      <c r="W99" s="38"/>
      <c r="X99" s="38"/>
      <c r="Y99" s="38"/>
      <c r="Z99" s="38"/>
      <c r="AA99" s="38"/>
      <c r="AB99" s="54"/>
    </row>
    <row r="100" spans="2:28" ht="26.25" customHeight="1" thickBot="1" x14ac:dyDescent="0.3">
      <c r="B100" s="34"/>
      <c r="C100" s="34"/>
      <c r="D100" s="34"/>
      <c r="E100" s="51"/>
      <c r="F100" s="34"/>
      <c r="G100" s="34"/>
      <c r="H100" s="34"/>
      <c r="I100" s="34"/>
      <c r="J100" s="34"/>
      <c r="K100" s="67"/>
      <c r="L100" s="50"/>
      <c r="M100" s="50"/>
      <c r="N100" s="114"/>
      <c r="O100" s="114"/>
      <c r="P100" s="114"/>
      <c r="Q100" s="50"/>
      <c r="R100" s="50"/>
      <c r="S100" s="50"/>
      <c r="T100" s="50"/>
      <c r="U100" s="50"/>
      <c r="V100" s="50"/>
      <c r="W100" s="50"/>
      <c r="X100" s="50"/>
      <c r="Y100" s="50"/>
      <c r="Z100" s="50"/>
      <c r="AA100" s="50"/>
      <c r="AB100" s="52"/>
    </row>
    <row r="101" spans="2:28" ht="26.25" customHeight="1" x14ac:dyDescent="0.25">
      <c r="B101" s="47"/>
      <c r="C101" s="47"/>
      <c r="D101" s="47"/>
      <c r="E101" s="48"/>
      <c r="F101" s="47"/>
      <c r="G101" s="47"/>
      <c r="H101" s="47"/>
      <c r="I101" s="47"/>
      <c r="J101" s="47"/>
      <c r="K101" s="46"/>
      <c r="L101" s="46"/>
      <c r="M101" s="46"/>
      <c r="N101" s="63"/>
      <c r="O101" s="63"/>
      <c r="P101" s="63"/>
      <c r="Q101" s="46"/>
      <c r="R101" s="46"/>
      <c r="S101" s="63"/>
      <c r="T101" s="63"/>
      <c r="U101" s="63"/>
      <c r="V101" s="63"/>
      <c r="W101" s="63"/>
      <c r="X101" s="63"/>
      <c r="Y101" s="63"/>
      <c r="Z101" s="63"/>
      <c r="AA101" s="63"/>
      <c r="AB101" s="62"/>
    </row>
    <row r="102" spans="2:28" ht="26.25" customHeight="1" x14ac:dyDescent="0.25">
      <c r="B102" s="39"/>
      <c r="C102" s="39"/>
      <c r="D102" s="39"/>
      <c r="E102" s="40"/>
      <c r="F102" s="39"/>
      <c r="G102" s="39"/>
      <c r="H102" s="39"/>
      <c r="I102" s="39"/>
      <c r="J102" s="39"/>
      <c r="K102" s="38"/>
      <c r="L102" s="38"/>
      <c r="M102" s="38"/>
      <c r="N102" s="55"/>
      <c r="O102" s="55"/>
      <c r="P102" s="55"/>
      <c r="Q102" s="38"/>
      <c r="R102" s="38"/>
      <c r="S102" s="55"/>
      <c r="T102" s="55"/>
      <c r="U102" s="55"/>
      <c r="V102" s="55"/>
      <c r="W102" s="55"/>
      <c r="X102" s="55"/>
      <c r="Y102" s="55"/>
      <c r="Z102" s="55"/>
      <c r="AA102" s="55"/>
      <c r="AB102" s="54"/>
    </row>
    <row r="103" spans="2:28" ht="26.25" customHeight="1" thickBot="1" x14ac:dyDescent="0.3">
      <c r="B103" s="35"/>
      <c r="C103" s="35"/>
      <c r="D103" s="35"/>
      <c r="E103" s="36"/>
      <c r="F103" s="35"/>
      <c r="G103" s="35"/>
      <c r="H103" s="35"/>
      <c r="I103" s="35"/>
      <c r="J103" s="35"/>
      <c r="K103" s="33"/>
      <c r="L103" s="33"/>
      <c r="M103" s="33"/>
      <c r="N103" s="113"/>
      <c r="O103" s="113"/>
      <c r="P103" s="113"/>
      <c r="Q103" s="113"/>
      <c r="R103" s="113"/>
      <c r="S103" s="113"/>
      <c r="T103" s="113"/>
      <c r="U103" s="113"/>
      <c r="V103" s="113"/>
      <c r="W103" s="113"/>
      <c r="X103" s="113"/>
      <c r="Y103" s="113"/>
      <c r="Z103" s="113"/>
      <c r="AA103" s="113"/>
      <c r="AB103" s="112"/>
    </row>
    <row r="104" spans="2:28" ht="26.25" customHeight="1" x14ac:dyDescent="0.25">
      <c r="B104" s="43"/>
      <c r="C104" s="43"/>
      <c r="D104" s="43"/>
      <c r="E104" s="44"/>
      <c r="F104" s="43"/>
      <c r="G104" s="43"/>
      <c r="H104" s="43"/>
      <c r="I104" s="43"/>
      <c r="J104" s="43"/>
      <c r="K104" s="69"/>
      <c r="L104" s="42"/>
      <c r="M104" s="42"/>
      <c r="N104" s="111"/>
      <c r="O104" s="111"/>
      <c r="P104" s="111"/>
      <c r="Q104" s="42"/>
      <c r="R104" s="42"/>
      <c r="S104" s="42"/>
      <c r="T104" s="42"/>
      <c r="U104" s="42"/>
      <c r="V104" s="42"/>
      <c r="W104" s="42"/>
      <c r="X104" s="42"/>
      <c r="Y104" s="42"/>
      <c r="Z104" s="42"/>
      <c r="AA104" s="42"/>
      <c r="AB104" s="110"/>
    </row>
    <row r="105" spans="2:28" ht="26.25" customHeight="1" x14ac:dyDescent="0.25">
      <c r="B105" s="39"/>
      <c r="C105" s="39"/>
      <c r="D105" s="39"/>
      <c r="E105" s="40"/>
      <c r="F105" s="39"/>
      <c r="G105" s="39"/>
      <c r="H105" s="39"/>
      <c r="I105" s="39"/>
      <c r="J105" s="39"/>
      <c r="K105" s="68"/>
      <c r="L105" s="38"/>
      <c r="M105" s="38"/>
      <c r="N105" s="109"/>
      <c r="O105" s="109"/>
      <c r="P105" s="109"/>
      <c r="Q105" s="38"/>
      <c r="R105" s="38"/>
      <c r="S105" s="38"/>
      <c r="T105" s="38"/>
      <c r="U105" s="38"/>
      <c r="V105" s="38"/>
      <c r="W105" s="38"/>
      <c r="X105" s="38"/>
      <c r="Y105" s="38"/>
      <c r="Z105" s="38"/>
      <c r="AA105" s="38"/>
      <c r="AB105" s="108"/>
    </row>
    <row r="106" spans="2:28" ht="26.25" customHeight="1" thickBot="1" x14ac:dyDescent="0.3">
      <c r="B106" s="34"/>
      <c r="C106" s="34"/>
      <c r="D106" s="34"/>
      <c r="E106" s="51"/>
      <c r="F106" s="34"/>
      <c r="G106" s="34"/>
      <c r="H106" s="34"/>
      <c r="I106" s="34"/>
      <c r="J106" s="34"/>
      <c r="K106" s="50"/>
      <c r="L106" s="50"/>
      <c r="M106" s="50"/>
      <c r="N106" s="114"/>
      <c r="O106" s="114"/>
      <c r="P106" s="114"/>
      <c r="Q106" s="50"/>
      <c r="R106" s="50"/>
      <c r="S106" s="50"/>
      <c r="T106" s="50"/>
      <c r="U106" s="50"/>
      <c r="V106" s="50"/>
      <c r="W106" s="50"/>
      <c r="X106" s="50"/>
      <c r="Y106" s="50"/>
      <c r="Z106" s="50"/>
      <c r="AA106" s="50"/>
      <c r="AB106" s="52"/>
    </row>
    <row r="107" spans="2:28" ht="26.25" customHeight="1" x14ac:dyDescent="0.25">
      <c r="B107" s="47"/>
      <c r="C107" s="47"/>
      <c r="D107" s="47"/>
      <c r="E107" s="48"/>
      <c r="F107" s="47"/>
      <c r="G107" s="47"/>
      <c r="H107" s="47"/>
      <c r="I107" s="47"/>
      <c r="J107" s="47"/>
      <c r="K107" s="46"/>
      <c r="L107" s="46"/>
      <c r="M107" s="46"/>
      <c r="N107" s="63"/>
      <c r="O107" s="63"/>
      <c r="P107" s="63"/>
      <c r="Q107" s="63"/>
      <c r="R107" s="63"/>
      <c r="S107" s="63"/>
      <c r="T107" s="63"/>
      <c r="U107" s="63"/>
      <c r="V107" s="63"/>
      <c r="W107" s="63"/>
      <c r="X107" s="63"/>
      <c r="Y107" s="63"/>
      <c r="Z107" s="63"/>
      <c r="AA107" s="63"/>
      <c r="AB107" s="62"/>
    </row>
    <row r="108" spans="2:28" ht="26.25" customHeight="1" x14ac:dyDescent="0.25">
      <c r="B108" s="39"/>
      <c r="C108" s="39"/>
      <c r="D108" s="39"/>
      <c r="E108" s="40"/>
      <c r="F108" s="39"/>
      <c r="G108" s="39"/>
      <c r="H108" s="39"/>
      <c r="I108" s="39"/>
      <c r="J108" s="39"/>
      <c r="K108" s="38"/>
      <c r="L108" s="38"/>
      <c r="M108" s="38"/>
      <c r="N108" s="55"/>
      <c r="O108" s="55"/>
      <c r="P108" s="55"/>
      <c r="Q108" s="55"/>
      <c r="R108" s="55"/>
      <c r="S108" s="55"/>
      <c r="T108" s="55"/>
      <c r="U108" s="55"/>
      <c r="V108" s="55"/>
      <c r="W108" s="55"/>
      <c r="X108" s="55"/>
      <c r="Y108" s="55"/>
      <c r="Z108" s="55"/>
      <c r="AA108" s="55"/>
      <c r="AB108" s="54"/>
    </row>
    <row r="109" spans="2:28" ht="26.25" customHeight="1" thickBot="1" x14ac:dyDescent="0.3">
      <c r="B109" s="35"/>
      <c r="C109" s="35"/>
      <c r="D109" s="35"/>
      <c r="E109" s="36"/>
      <c r="F109" s="35"/>
      <c r="G109" s="35"/>
      <c r="H109" s="35"/>
      <c r="I109" s="35"/>
      <c r="J109" s="35"/>
      <c r="K109" s="33"/>
      <c r="L109" s="33"/>
      <c r="M109" s="33"/>
      <c r="N109" s="113"/>
      <c r="O109" s="113"/>
      <c r="P109" s="113"/>
      <c r="Q109" s="113"/>
      <c r="R109" s="113"/>
      <c r="S109" s="113"/>
      <c r="T109" s="113"/>
      <c r="U109" s="113"/>
      <c r="V109" s="113"/>
      <c r="W109" s="113"/>
      <c r="X109" s="113"/>
      <c r="Y109" s="113"/>
      <c r="Z109" s="113"/>
      <c r="AA109" s="113"/>
      <c r="AB109" s="112"/>
    </row>
    <row r="110" spans="2:28" ht="26.25" customHeight="1" x14ac:dyDescent="0.25">
      <c r="B110" s="43"/>
      <c r="C110" s="43"/>
      <c r="D110" s="43"/>
      <c r="E110" s="44"/>
      <c r="F110" s="43"/>
      <c r="G110" s="43"/>
      <c r="H110" s="43"/>
      <c r="I110" s="43"/>
      <c r="J110" s="43"/>
      <c r="K110" s="42"/>
      <c r="L110" s="42"/>
      <c r="M110" s="42"/>
      <c r="N110" s="111"/>
      <c r="O110" s="111"/>
      <c r="P110" s="111"/>
      <c r="Q110" s="111"/>
      <c r="R110" s="111"/>
      <c r="S110" s="111"/>
      <c r="T110" s="111"/>
      <c r="U110" s="111"/>
      <c r="V110" s="111"/>
      <c r="W110" s="111"/>
      <c r="X110" s="111"/>
      <c r="Y110" s="111"/>
      <c r="Z110" s="111"/>
      <c r="AA110" s="111"/>
      <c r="AB110" s="110"/>
    </row>
    <row r="111" spans="2:28" ht="26.25" customHeight="1" x14ac:dyDescent="0.25">
      <c r="B111" s="39"/>
      <c r="C111" s="39"/>
      <c r="D111" s="39"/>
      <c r="E111" s="40"/>
      <c r="F111" s="39"/>
      <c r="G111" s="39"/>
      <c r="H111" s="39"/>
      <c r="I111" s="39"/>
      <c r="J111" s="39"/>
      <c r="K111" s="38"/>
      <c r="L111" s="38"/>
      <c r="M111" s="38"/>
      <c r="N111" s="109"/>
      <c r="O111" s="109"/>
      <c r="P111" s="109"/>
      <c r="Q111" s="109"/>
      <c r="R111" s="109"/>
      <c r="S111" s="109"/>
      <c r="T111" s="109"/>
      <c r="U111" s="109"/>
      <c r="V111" s="109"/>
      <c r="W111" s="109"/>
      <c r="X111" s="109"/>
      <c r="Y111" s="109"/>
      <c r="Z111" s="109"/>
      <c r="AA111" s="109"/>
      <c r="AB111" s="108"/>
    </row>
    <row r="112" spans="2:28" ht="26.25" customHeight="1" thickBot="1" x14ac:dyDescent="0.3">
      <c r="B112" s="34"/>
      <c r="C112" s="34"/>
      <c r="D112" s="34"/>
      <c r="E112" s="51"/>
      <c r="F112" s="34"/>
      <c r="G112" s="34"/>
      <c r="H112" s="34"/>
      <c r="I112" s="34"/>
      <c r="J112" s="34"/>
      <c r="K112" s="50"/>
      <c r="L112" s="50"/>
      <c r="M112" s="50"/>
      <c r="N112" s="101"/>
      <c r="O112" s="101"/>
      <c r="P112" s="101"/>
      <c r="Q112" s="50"/>
      <c r="R112" s="50"/>
      <c r="S112" s="50"/>
      <c r="T112" s="50"/>
      <c r="U112" s="50"/>
      <c r="V112" s="101"/>
      <c r="W112" s="50"/>
      <c r="X112" s="50"/>
      <c r="Y112" s="50"/>
      <c r="Z112" s="50"/>
      <c r="AA112" s="50"/>
      <c r="AB112" s="49"/>
    </row>
    <row r="113" spans="2:28" ht="26.25" customHeight="1" x14ac:dyDescent="0.25">
      <c r="B113" s="47"/>
      <c r="C113" s="47"/>
      <c r="D113" s="47"/>
      <c r="E113" s="48"/>
      <c r="F113" s="47"/>
      <c r="G113" s="47"/>
      <c r="H113" s="47"/>
      <c r="I113" s="47"/>
      <c r="J113" s="47"/>
      <c r="K113" s="46"/>
      <c r="L113" s="46"/>
      <c r="M113" s="46"/>
      <c r="N113" s="107"/>
      <c r="O113" s="107"/>
      <c r="P113" s="107"/>
      <c r="Q113" s="107"/>
      <c r="R113" s="107"/>
      <c r="S113" s="107"/>
      <c r="T113" s="107"/>
      <c r="U113" s="107"/>
      <c r="V113" s="107"/>
      <c r="W113" s="107"/>
      <c r="X113" s="107"/>
      <c r="Y113" s="107"/>
      <c r="Z113" s="107"/>
      <c r="AA113" s="107"/>
      <c r="AB113" s="106"/>
    </row>
    <row r="114" spans="2:28" ht="26.25" customHeight="1" x14ac:dyDescent="0.25">
      <c r="B114" s="39"/>
      <c r="C114" s="39"/>
      <c r="D114" s="39"/>
      <c r="E114" s="40"/>
      <c r="F114" s="39"/>
      <c r="G114" s="39"/>
      <c r="H114" s="39"/>
      <c r="I114" s="39"/>
      <c r="J114" s="39"/>
      <c r="K114" s="38"/>
      <c r="L114" s="38"/>
      <c r="M114" s="38"/>
      <c r="N114" s="56"/>
      <c r="O114" s="56"/>
      <c r="P114" s="56"/>
      <c r="Q114" s="56"/>
      <c r="R114" s="56"/>
      <c r="S114" s="56"/>
      <c r="T114" s="56"/>
      <c r="U114" s="56"/>
      <c r="V114" s="56"/>
      <c r="W114" s="56"/>
      <c r="X114" s="56"/>
      <c r="Y114" s="56"/>
      <c r="Z114" s="56"/>
      <c r="AA114" s="56"/>
      <c r="AB114" s="102"/>
    </row>
    <row r="115" spans="2:28" ht="26.25" customHeight="1" thickBot="1" x14ac:dyDescent="0.3">
      <c r="B115" s="35"/>
      <c r="C115" s="35"/>
      <c r="D115" s="35"/>
      <c r="E115" s="36"/>
      <c r="F115" s="35"/>
      <c r="G115" s="35"/>
      <c r="H115" s="35"/>
      <c r="I115" s="35"/>
      <c r="J115" s="35"/>
      <c r="K115" s="33"/>
      <c r="L115" s="33"/>
      <c r="M115" s="33"/>
      <c r="N115" s="105"/>
      <c r="O115" s="105"/>
      <c r="P115" s="105"/>
      <c r="Q115" s="105"/>
      <c r="R115" s="105"/>
      <c r="S115" s="105"/>
      <c r="T115" s="105"/>
      <c r="U115" s="105"/>
      <c r="V115" s="105"/>
      <c r="W115" s="105"/>
      <c r="X115" s="105"/>
      <c r="Y115" s="105"/>
      <c r="Z115" s="105"/>
      <c r="AA115" s="105"/>
      <c r="AB115" s="104"/>
    </row>
    <row r="116" spans="2:28" ht="26.25" customHeight="1" x14ac:dyDescent="0.25">
      <c r="B116" s="43"/>
      <c r="C116" s="43"/>
      <c r="D116" s="43"/>
      <c r="E116" s="44"/>
      <c r="F116" s="43"/>
      <c r="G116" s="43"/>
      <c r="H116" s="43"/>
      <c r="I116" s="43"/>
      <c r="J116" s="43"/>
      <c r="K116" s="42"/>
      <c r="L116" s="42"/>
      <c r="M116" s="42"/>
      <c r="N116" s="59"/>
      <c r="O116" s="59"/>
      <c r="P116" s="59"/>
      <c r="Q116" s="59"/>
      <c r="R116" s="59"/>
      <c r="S116" s="59"/>
      <c r="T116" s="59"/>
      <c r="U116" s="59"/>
      <c r="V116" s="59"/>
      <c r="W116" s="59"/>
      <c r="X116" s="59"/>
      <c r="Y116" s="59"/>
      <c r="Z116" s="59"/>
      <c r="AA116" s="59"/>
      <c r="AB116" s="103"/>
    </row>
    <row r="117" spans="2:28" ht="26.25" customHeight="1" x14ac:dyDescent="0.25">
      <c r="B117" s="39"/>
      <c r="C117" s="39"/>
      <c r="D117" s="39"/>
      <c r="E117" s="40"/>
      <c r="F117" s="39"/>
      <c r="G117" s="39"/>
      <c r="H117" s="39"/>
      <c r="I117" s="39"/>
      <c r="J117" s="39"/>
      <c r="K117" s="38"/>
      <c r="L117" s="38"/>
      <c r="M117" s="38"/>
      <c r="N117" s="56"/>
      <c r="O117" s="56"/>
      <c r="P117" s="56"/>
      <c r="Q117" s="56"/>
      <c r="R117" s="56"/>
      <c r="S117" s="56"/>
      <c r="T117" s="56"/>
      <c r="U117" s="56"/>
      <c r="V117" s="56"/>
      <c r="W117" s="56"/>
      <c r="X117" s="56"/>
      <c r="Y117" s="56"/>
      <c r="Z117" s="56"/>
      <c r="AA117" s="56"/>
      <c r="AB117" s="102"/>
    </row>
    <row r="118" spans="2:28" ht="26.25" customHeight="1" thickBot="1" x14ac:dyDescent="0.3">
      <c r="B118" s="34"/>
      <c r="C118" s="34"/>
      <c r="D118" s="34"/>
      <c r="E118" s="51"/>
      <c r="F118" s="34"/>
      <c r="G118" s="34"/>
      <c r="H118" s="34"/>
      <c r="I118" s="34"/>
      <c r="J118" s="34"/>
      <c r="K118" s="50"/>
      <c r="L118" s="50"/>
      <c r="M118" s="50"/>
      <c r="N118" s="101"/>
      <c r="O118" s="101"/>
      <c r="P118" s="101"/>
      <c r="Q118" s="50"/>
      <c r="R118" s="50"/>
      <c r="S118" s="50"/>
      <c r="T118" s="50"/>
      <c r="U118" s="50"/>
      <c r="V118" s="50"/>
      <c r="W118" s="50"/>
      <c r="X118" s="50"/>
      <c r="Y118" s="50"/>
      <c r="Z118" s="50"/>
      <c r="AA118" s="50"/>
      <c r="AB118" s="49"/>
    </row>
    <row r="119" spans="2:28" ht="26.25" customHeight="1" x14ac:dyDescent="0.25">
      <c r="B119" s="47"/>
      <c r="C119" s="47"/>
      <c r="D119" s="47"/>
      <c r="E119" s="48"/>
      <c r="F119" s="47"/>
      <c r="G119" s="47"/>
      <c r="H119" s="47"/>
      <c r="I119" s="47"/>
      <c r="J119" s="47"/>
      <c r="K119" s="98"/>
      <c r="L119" s="98"/>
      <c r="M119" s="98"/>
      <c r="N119" s="99"/>
      <c r="O119" s="99"/>
      <c r="P119" s="99"/>
      <c r="Q119" s="98"/>
      <c r="R119" s="98"/>
      <c r="S119" s="98"/>
      <c r="T119" s="99"/>
      <c r="U119" s="98"/>
      <c r="V119" s="98"/>
      <c r="W119" s="98"/>
      <c r="X119" s="98"/>
      <c r="Y119" s="98"/>
      <c r="Z119" s="98"/>
      <c r="AA119" s="98"/>
      <c r="AB119" s="97"/>
    </row>
    <row r="120" spans="2:28" ht="26.25" customHeight="1" x14ac:dyDescent="0.25">
      <c r="B120" s="39"/>
      <c r="C120" s="39"/>
      <c r="D120" s="39"/>
      <c r="E120" s="40"/>
      <c r="F120" s="39"/>
      <c r="G120" s="39"/>
      <c r="H120" s="39"/>
      <c r="I120" s="39"/>
      <c r="J120" s="39"/>
      <c r="K120" s="65"/>
      <c r="L120" s="65"/>
      <c r="M120" s="65"/>
      <c r="N120" s="91"/>
      <c r="O120" s="91"/>
      <c r="P120" s="91"/>
      <c r="Q120" s="65"/>
      <c r="R120" s="65"/>
      <c r="S120" s="65"/>
      <c r="T120" s="91"/>
      <c r="U120" s="65"/>
      <c r="V120" s="65"/>
      <c r="W120" s="65"/>
      <c r="X120" s="65"/>
      <c r="Y120" s="65"/>
      <c r="Z120" s="65"/>
      <c r="AA120" s="65"/>
      <c r="AB120" s="90"/>
    </row>
    <row r="121" spans="2:28" ht="26.25" customHeight="1" thickBot="1" x14ac:dyDescent="0.3">
      <c r="B121" s="35"/>
      <c r="C121" s="35"/>
      <c r="D121" s="35"/>
      <c r="E121" s="36"/>
      <c r="F121" s="35"/>
      <c r="G121" s="35"/>
      <c r="H121" s="35"/>
      <c r="I121" s="35"/>
      <c r="J121" s="35"/>
      <c r="K121" s="95"/>
      <c r="L121" s="95"/>
      <c r="M121" s="95"/>
      <c r="N121" s="96"/>
      <c r="O121" s="96"/>
      <c r="P121" s="96"/>
      <c r="Q121" s="95"/>
      <c r="R121" s="95"/>
      <c r="S121" s="95"/>
      <c r="T121" s="96"/>
      <c r="U121" s="95"/>
      <c r="V121" s="95"/>
      <c r="W121" s="95"/>
      <c r="X121" s="95"/>
      <c r="Y121" s="95"/>
      <c r="Z121" s="95"/>
      <c r="AA121" s="95"/>
      <c r="AB121" s="94"/>
    </row>
    <row r="122" spans="2:28" ht="26.25" customHeight="1" x14ac:dyDescent="0.25">
      <c r="B122" s="43"/>
      <c r="C122" s="43"/>
      <c r="D122" s="43"/>
      <c r="E122" s="44"/>
      <c r="F122" s="43"/>
      <c r="G122" s="43"/>
      <c r="H122" s="43"/>
      <c r="I122" s="43"/>
      <c r="J122" s="43"/>
      <c r="K122" s="66"/>
      <c r="L122" s="66"/>
      <c r="M122" s="66"/>
      <c r="N122" s="93"/>
      <c r="O122" s="93"/>
      <c r="P122" s="93"/>
      <c r="Q122" s="66"/>
      <c r="R122" s="66"/>
      <c r="S122" s="66"/>
      <c r="T122" s="93"/>
      <c r="U122" s="66"/>
      <c r="V122" s="66"/>
      <c r="W122" s="66"/>
      <c r="X122" s="66"/>
      <c r="Y122" s="66"/>
      <c r="Z122" s="66"/>
      <c r="AA122" s="66"/>
      <c r="AB122" s="92"/>
    </row>
    <row r="123" spans="2:28" ht="26.25" customHeight="1" x14ac:dyDescent="0.25">
      <c r="B123" s="39"/>
      <c r="C123" s="39"/>
      <c r="D123" s="39"/>
      <c r="E123" s="40"/>
      <c r="F123" s="39"/>
      <c r="G123" s="39"/>
      <c r="H123" s="39"/>
      <c r="I123" s="39"/>
      <c r="J123" s="39"/>
      <c r="K123" s="65"/>
      <c r="L123" s="65"/>
      <c r="M123" s="65"/>
      <c r="N123" s="91"/>
      <c r="O123" s="91"/>
      <c r="P123" s="91"/>
      <c r="Q123" s="65"/>
      <c r="R123" s="65"/>
      <c r="S123" s="65"/>
      <c r="T123" s="91"/>
      <c r="U123" s="65"/>
      <c r="V123" s="65"/>
      <c r="W123" s="65"/>
      <c r="X123" s="65"/>
      <c r="Y123" s="65"/>
      <c r="Z123" s="65"/>
      <c r="AA123" s="65"/>
      <c r="AB123" s="90"/>
    </row>
    <row r="124" spans="2:28" ht="26.25" customHeight="1" thickBot="1" x14ac:dyDescent="0.3">
      <c r="B124" s="34"/>
      <c r="C124" s="34"/>
      <c r="D124" s="34"/>
      <c r="E124" s="51"/>
      <c r="F124" s="34"/>
      <c r="G124" s="34"/>
      <c r="H124" s="34"/>
      <c r="I124" s="34"/>
      <c r="J124" s="34"/>
      <c r="K124" s="64"/>
      <c r="L124" s="64"/>
      <c r="M124" s="64"/>
      <c r="N124" s="100"/>
      <c r="O124" s="100"/>
      <c r="P124" s="100"/>
      <c r="Q124" s="64"/>
      <c r="R124" s="64"/>
      <c r="S124" s="64"/>
      <c r="T124" s="100"/>
      <c r="U124" s="64"/>
      <c r="V124" s="64"/>
      <c r="W124" s="64"/>
      <c r="X124" s="64"/>
      <c r="Y124" s="64"/>
      <c r="Z124" s="64"/>
      <c r="AA124" s="64"/>
      <c r="AB124" s="89"/>
    </row>
    <row r="125" spans="2:28" ht="26.25" customHeight="1" x14ac:dyDescent="0.25">
      <c r="B125" s="47"/>
      <c r="C125" s="47"/>
      <c r="D125" s="47"/>
      <c r="E125" s="48"/>
      <c r="F125" s="47"/>
      <c r="G125" s="47"/>
      <c r="H125" s="47"/>
      <c r="I125" s="47"/>
      <c r="J125" s="47"/>
      <c r="K125" s="98"/>
      <c r="L125" s="98"/>
      <c r="M125" s="98"/>
      <c r="N125" s="99"/>
      <c r="O125" s="99"/>
      <c r="P125" s="99"/>
      <c r="Q125" s="98"/>
      <c r="R125" s="98"/>
      <c r="S125" s="98"/>
      <c r="T125" s="99"/>
      <c r="U125" s="98"/>
      <c r="V125" s="98"/>
      <c r="W125" s="98"/>
      <c r="X125" s="98"/>
      <c r="Y125" s="98"/>
      <c r="Z125" s="98"/>
      <c r="AA125" s="98"/>
      <c r="AB125" s="97"/>
    </row>
    <row r="126" spans="2:28" ht="26.25" customHeight="1" x14ac:dyDescent="0.25">
      <c r="B126" s="39"/>
      <c r="C126" s="39"/>
      <c r="D126" s="39"/>
      <c r="E126" s="40"/>
      <c r="F126" s="39"/>
      <c r="G126" s="39"/>
      <c r="H126" s="39"/>
      <c r="I126" s="39"/>
      <c r="J126" s="39"/>
      <c r="K126" s="65"/>
      <c r="L126" s="65"/>
      <c r="M126" s="65"/>
      <c r="N126" s="91"/>
      <c r="O126" s="91"/>
      <c r="P126" s="91"/>
      <c r="Q126" s="65"/>
      <c r="R126" s="65"/>
      <c r="S126" s="65"/>
      <c r="T126" s="91"/>
      <c r="U126" s="65"/>
      <c r="V126" s="65"/>
      <c r="W126" s="65"/>
      <c r="X126" s="65"/>
      <c r="Y126" s="65"/>
      <c r="Z126" s="65"/>
      <c r="AA126" s="65"/>
      <c r="AB126" s="90"/>
    </row>
    <row r="127" spans="2:28" ht="26.25" customHeight="1" thickBot="1" x14ac:dyDescent="0.3">
      <c r="B127" s="35"/>
      <c r="C127" s="35"/>
      <c r="D127" s="35"/>
      <c r="E127" s="36"/>
      <c r="F127" s="35"/>
      <c r="G127" s="35"/>
      <c r="H127" s="35"/>
      <c r="I127" s="35"/>
      <c r="J127" s="35"/>
      <c r="K127" s="95"/>
      <c r="L127" s="95"/>
      <c r="M127" s="95"/>
      <c r="N127" s="96"/>
      <c r="O127" s="96"/>
      <c r="P127" s="96"/>
      <c r="Q127" s="95"/>
      <c r="R127" s="95"/>
      <c r="S127" s="95"/>
      <c r="T127" s="96"/>
      <c r="U127" s="95"/>
      <c r="V127" s="95"/>
      <c r="W127" s="95"/>
      <c r="X127" s="95"/>
      <c r="Y127" s="95"/>
      <c r="Z127" s="95"/>
      <c r="AA127" s="95"/>
      <c r="AB127" s="94"/>
    </row>
    <row r="128" spans="2:28" ht="26.25" customHeight="1" x14ac:dyDescent="0.25">
      <c r="B128" s="43"/>
      <c r="C128" s="43"/>
      <c r="D128" s="43"/>
      <c r="E128" s="44"/>
      <c r="F128" s="43"/>
      <c r="G128" s="43"/>
      <c r="H128" s="43"/>
      <c r="I128" s="43"/>
      <c r="J128" s="43"/>
      <c r="K128" s="66"/>
      <c r="L128" s="66"/>
      <c r="M128" s="66"/>
      <c r="N128" s="93"/>
      <c r="O128" s="93"/>
      <c r="P128" s="93"/>
      <c r="Q128" s="66"/>
      <c r="R128" s="66"/>
      <c r="S128" s="66"/>
      <c r="T128" s="93"/>
      <c r="U128" s="66"/>
      <c r="V128" s="66"/>
      <c r="W128" s="66"/>
      <c r="X128" s="66"/>
      <c r="Y128" s="66"/>
      <c r="Z128" s="66"/>
      <c r="AA128" s="66"/>
      <c r="AB128" s="92"/>
    </row>
    <row r="129" spans="2:28" ht="26.25" customHeight="1" x14ac:dyDescent="0.25">
      <c r="B129" s="39"/>
      <c r="C129" s="39"/>
      <c r="D129" s="39"/>
      <c r="E129" s="40"/>
      <c r="F129" s="39"/>
      <c r="G129" s="39"/>
      <c r="H129" s="39"/>
      <c r="I129" s="39"/>
      <c r="J129" s="39"/>
      <c r="K129" s="65"/>
      <c r="L129" s="65"/>
      <c r="M129" s="65"/>
      <c r="N129" s="91"/>
      <c r="O129" s="91"/>
      <c r="P129" s="91"/>
      <c r="Q129" s="65"/>
      <c r="R129" s="65"/>
      <c r="S129" s="65"/>
      <c r="T129" s="91"/>
      <c r="U129" s="65"/>
      <c r="V129" s="65"/>
      <c r="W129" s="65"/>
      <c r="X129" s="65"/>
      <c r="Y129" s="65"/>
      <c r="Z129" s="65"/>
      <c r="AA129" s="65"/>
      <c r="AB129" s="90"/>
    </row>
    <row r="130" spans="2:28" ht="26.25" customHeight="1" thickBot="1" x14ac:dyDescent="0.3">
      <c r="B130" s="34"/>
      <c r="C130" s="34"/>
      <c r="D130" s="34"/>
      <c r="E130" s="51"/>
      <c r="F130" s="34"/>
      <c r="G130" s="34"/>
      <c r="H130" s="34"/>
      <c r="I130" s="34"/>
      <c r="J130" s="34"/>
      <c r="K130" s="64"/>
      <c r="L130" s="64"/>
      <c r="M130" s="64"/>
      <c r="N130" s="64"/>
      <c r="O130" s="64"/>
      <c r="P130" s="64"/>
      <c r="Q130" s="64"/>
      <c r="R130" s="64"/>
      <c r="S130" s="64"/>
      <c r="T130" s="64"/>
      <c r="U130" s="64"/>
      <c r="V130" s="64"/>
      <c r="W130" s="64"/>
      <c r="X130" s="64"/>
      <c r="Y130" s="64"/>
      <c r="Z130" s="64"/>
      <c r="AA130" s="64"/>
      <c r="AB130" s="89"/>
    </row>
    <row r="131" spans="2:28" ht="26.25" customHeight="1" x14ac:dyDescent="0.25">
      <c r="B131" s="47"/>
      <c r="C131" s="47"/>
      <c r="D131" s="47"/>
      <c r="E131" s="48"/>
      <c r="F131" s="47"/>
      <c r="G131" s="47"/>
      <c r="H131" s="47"/>
      <c r="I131" s="47"/>
      <c r="J131" s="47"/>
      <c r="K131" s="85"/>
      <c r="L131" s="85"/>
      <c r="M131" s="86"/>
      <c r="N131" s="88"/>
      <c r="O131" s="88"/>
      <c r="P131" s="88"/>
      <c r="Q131" s="85"/>
      <c r="R131" s="85"/>
      <c r="S131" s="85"/>
      <c r="T131" s="85"/>
      <c r="U131" s="85"/>
      <c r="V131" s="85"/>
      <c r="W131" s="85"/>
      <c r="X131" s="85"/>
      <c r="Y131" s="85"/>
      <c r="Z131" s="85"/>
      <c r="AA131" s="85"/>
      <c r="AB131" s="84"/>
    </row>
    <row r="132" spans="2:28" ht="26.25" customHeight="1" x14ac:dyDescent="0.25">
      <c r="B132" s="39"/>
      <c r="C132" s="39"/>
      <c r="D132" s="39"/>
      <c r="E132" s="40"/>
      <c r="F132" s="39"/>
      <c r="G132" s="39"/>
      <c r="H132" s="39"/>
      <c r="I132" s="39"/>
      <c r="J132" s="39"/>
      <c r="K132" s="76"/>
      <c r="L132" s="76"/>
      <c r="M132" s="77"/>
      <c r="N132" s="87"/>
      <c r="O132" s="87"/>
      <c r="P132" s="87"/>
      <c r="Q132" s="76"/>
      <c r="R132" s="76"/>
      <c r="S132" s="76"/>
      <c r="T132" s="76"/>
      <c r="U132" s="76"/>
      <c r="V132" s="76"/>
      <c r="W132" s="76"/>
      <c r="X132" s="76"/>
      <c r="Y132" s="76"/>
      <c r="Z132" s="76"/>
      <c r="AA132" s="76"/>
      <c r="AB132" s="75"/>
    </row>
    <row r="133" spans="2:28" ht="26.25" customHeight="1" thickBot="1" x14ac:dyDescent="0.3">
      <c r="B133" s="35"/>
      <c r="C133" s="35"/>
      <c r="D133" s="35"/>
      <c r="E133" s="36"/>
      <c r="F133" s="35"/>
      <c r="G133" s="35"/>
      <c r="H133" s="35"/>
      <c r="I133" s="35"/>
      <c r="J133" s="35"/>
      <c r="K133" s="83"/>
      <c r="L133" s="82"/>
      <c r="M133" s="83"/>
      <c r="N133" s="33"/>
      <c r="O133" s="33"/>
      <c r="P133" s="33"/>
      <c r="Q133" s="82"/>
      <c r="R133" s="82"/>
      <c r="S133" s="82"/>
      <c r="T133" s="82"/>
      <c r="U133" s="82"/>
      <c r="V133" s="82"/>
      <c r="W133" s="83"/>
      <c r="X133" s="82"/>
      <c r="Y133" s="82"/>
      <c r="Z133" s="82"/>
      <c r="AA133" s="82"/>
      <c r="AB133" s="81"/>
    </row>
    <row r="134" spans="2:28" ht="26.25" customHeight="1" x14ac:dyDescent="0.25">
      <c r="B134" s="43"/>
      <c r="C134" s="43"/>
      <c r="D134" s="43"/>
      <c r="E134" s="44"/>
      <c r="F134" s="43"/>
      <c r="G134" s="43"/>
      <c r="H134" s="43"/>
      <c r="I134" s="43"/>
      <c r="J134" s="43"/>
      <c r="K134" s="80"/>
      <c r="L134" s="79"/>
      <c r="M134" s="80"/>
      <c r="N134" s="42"/>
      <c r="O134" s="42"/>
      <c r="P134" s="42"/>
      <c r="Q134" s="79"/>
      <c r="R134" s="79"/>
      <c r="S134" s="79"/>
      <c r="T134" s="79"/>
      <c r="U134" s="79"/>
      <c r="V134" s="79"/>
      <c r="W134" s="80"/>
      <c r="X134" s="79"/>
      <c r="Y134" s="79"/>
      <c r="Z134" s="79"/>
      <c r="AA134" s="79"/>
      <c r="AB134" s="78"/>
    </row>
    <row r="135" spans="2:28" ht="26.25" customHeight="1" x14ac:dyDescent="0.25">
      <c r="B135" s="39"/>
      <c r="C135" s="39"/>
      <c r="D135" s="39"/>
      <c r="E135" s="40"/>
      <c r="F135" s="39"/>
      <c r="G135" s="39"/>
      <c r="H135" s="39"/>
      <c r="I135" s="39"/>
      <c r="J135" s="39"/>
      <c r="K135" s="77"/>
      <c r="L135" s="76"/>
      <c r="M135" s="77"/>
      <c r="N135" s="38"/>
      <c r="O135" s="38"/>
      <c r="P135" s="38"/>
      <c r="Q135" s="76"/>
      <c r="R135" s="76"/>
      <c r="S135" s="76"/>
      <c r="T135" s="76"/>
      <c r="U135" s="76"/>
      <c r="V135" s="76"/>
      <c r="W135" s="77"/>
      <c r="X135" s="76"/>
      <c r="Y135" s="76"/>
      <c r="Z135" s="76"/>
      <c r="AA135" s="76"/>
      <c r="AB135" s="75"/>
    </row>
    <row r="136" spans="2:28" ht="26.25" customHeight="1" thickBot="1" x14ac:dyDescent="0.3">
      <c r="B136" s="34"/>
      <c r="C136" s="34"/>
      <c r="D136" s="34"/>
      <c r="E136" s="51"/>
      <c r="F136" s="34"/>
      <c r="G136" s="34"/>
      <c r="H136" s="34"/>
      <c r="I136" s="34"/>
      <c r="J136" s="34"/>
      <c r="K136" s="74"/>
      <c r="L136" s="73"/>
      <c r="M136" s="74"/>
      <c r="N136" s="50"/>
      <c r="O136" s="50"/>
      <c r="P136" s="50"/>
      <c r="Q136" s="73"/>
      <c r="R136" s="73"/>
      <c r="S136" s="73"/>
      <c r="T136" s="73"/>
      <c r="U136" s="73"/>
      <c r="V136" s="73"/>
      <c r="W136" s="74"/>
      <c r="X136" s="73"/>
      <c r="Y136" s="73"/>
      <c r="Z136" s="73"/>
      <c r="AA136" s="73"/>
      <c r="AB136" s="72"/>
    </row>
    <row r="137" spans="2:28" ht="26.25" customHeight="1" x14ac:dyDescent="0.25">
      <c r="B137" s="47"/>
      <c r="C137" s="47"/>
      <c r="D137" s="47"/>
      <c r="E137" s="48"/>
      <c r="F137" s="47"/>
      <c r="G137" s="47"/>
      <c r="H137" s="47"/>
      <c r="I137" s="47"/>
      <c r="J137" s="47"/>
      <c r="K137" s="86"/>
      <c r="L137" s="85"/>
      <c r="M137" s="86"/>
      <c r="N137" s="46"/>
      <c r="O137" s="46"/>
      <c r="P137" s="46"/>
      <c r="Q137" s="85"/>
      <c r="R137" s="85"/>
      <c r="S137" s="85"/>
      <c r="T137" s="85"/>
      <c r="U137" s="85"/>
      <c r="V137" s="85"/>
      <c r="W137" s="86"/>
      <c r="X137" s="85"/>
      <c r="Y137" s="85"/>
      <c r="Z137" s="85"/>
      <c r="AA137" s="85"/>
      <c r="AB137" s="84"/>
    </row>
    <row r="138" spans="2:28" ht="26.25" customHeight="1" x14ac:dyDescent="0.25">
      <c r="B138" s="39"/>
      <c r="C138" s="39"/>
      <c r="D138" s="39"/>
      <c r="E138" s="40"/>
      <c r="F138" s="39"/>
      <c r="G138" s="39"/>
      <c r="H138" s="39"/>
      <c r="I138" s="39"/>
      <c r="J138" s="39"/>
      <c r="K138" s="77"/>
      <c r="L138" s="76"/>
      <c r="M138" s="77"/>
      <c r="N138" s="38"/>
      <c r="O138" s="38"/>
      <c r="P138" s="38"/>
      <c r="Q138" s="76"/>
      <c r="R138" s="76"/>
      <c r="S138" s="76"/>
      <c r="T138" s="76"/>
      <c r="U138" s="76"/>
      <c r="V138" s="76"/>
      <c r="W138" s="77"/>
      <c r="X138" s="76"/>
      <c r="Y138" s="76"/>
      <c r="Z138" s="76"/>
      <c r="AA138" s="76"/>
      <c r="AB138" s="75"/>
    </row>
    <row r="139" spans="2:28" ht="26.25" customHeight="1" thickBot="1" x14ac:dyDescent="0.3">
      <c r="B139" s="35"/>
      <c r="C139" s="35"/>
      <c r="D139" s="35"/>
      <c r="E139" s="36"/>
      <c r="F139" s="35"/>
      <c r="G139" s="35"/>
      <c r="H139" s="35"/>
      <c r="I139" s="35"/>
      <c r="J139" s="35"/>
      <c r="K139" s="83"/>
      <c r="L139" s="82"/>
      <c r="M139" s="83"/>
      <c r="N139" s="33"/>
      <c r="O139" s="33"/>
      <c r="P139" s="33"/>
      <c r="Q139" s="82"/>
      <c r="R139" s="82"/>
      <c r="S139" s="82"/>
      <c r="T139" s="82"/>
      <c r="U139" s="82"/>
      <c r="V139" s="82"/>
      <c r="W139" s="83"/>
      <c r="X139" s="82"/>
      <c r="Y139" s="82"/>
      <c r="Z139" s="82"/>
      <c r="AA139" s="82"/>
      <c r="AB139" s="81"/>
    </row>
    <row r="140" spans="2:28" ht="26.25" customHeight="1" x14ac:dyDescent="0.25">
      <c r="B140" s="43"/>
      <c r="C140" s="43"/>
      <c r="D140" s="43"/>
      <c r="E140" s="44"/>
      <c r="F140" s="43"/>
      <c r="G140" s="43"/>
      <c r="H140" s="43"/>
      <c r="I140" s="43"/>
      <c r="J140" s="43"/>
      <c r="K140" s="80"/>
      <c r="L140" s="79"/>
      <c r="M140" s="80"/>
      <c r="N140" s="42"/>
      <c r="O140" s="42"/>
      <c r="P140" s="42"/>
      <c r="Q140" s="79"/>
      <c r="R140" s="79"/>
      <c r="S140" s="79"/>
      <c r="T140" s="79"/>
      <c r="U140" s="79"/>
      <c r="V140" s="79"/>
      <c r="W140" s="80"/>
      <c r="X140" s="79"/>
      <c r="Y140" s="79"/>
      <c r="Z140" s="79"/>
      <c r="AA140" s="79"/>
      <c r="AB140" s="78"/>
    </row>
    <row r="141" spans="2:28" ht="26.25" customHeight="1" x14ac:dyDescent="0.25">
      <c r="B141" s="39"/>
      <c r="C141" s="39"/>
      <c r="D141" s="39"/>
      <c r="E141" s="40"/>
      <c r="F141" s="39"/>
      <c r="G141" s="39"/>
      <c r="H141" s="39"/>
      <c r="I141" s="39"/>
      <c r="J141" s="39"/>
      <c r="K141" s="77"/>
      <c r="L141" s="76"/>
      <c r="M141" s="77"/>
      <c r="N141" s="38"/>
      <c r="O141" s="38"/>
      <c r="P141" s="38"/>
      <c r="Q141" s="76"/>
      <c r="R141" s="76"/>
      <c r="S141" s="76"/>
      <c r="T141" s="76"/>
      <c r="U141" s="76"/>
      <c r="V141" s="76"/>
      <c r="W141" s="77"/>
      <c r="X141" s="76"/>
      <c r="Y141" s="76"/>
      <c r="Z141" s="76"/>
      <c r="AA141" s="76"/>
      <c r="AB141" s="75"/>
    </row>
    <row r="142" spans="2:28" ht="26.25" customHeight="1" thickBot="1" x14ac:dyDescent="0.3">
      <c r="B142" s="34"/>
      <c r="C142" s="34"/>
      <c r="D142" s="34"/>
      <c r="E142" s="51"/>
      <c r="F142" s="34"/>
      <c r="G142" s="34"/>
      <c r="H142" s="34"/>
      <c r="I142" s="34"/>
      <c r="J142" s="34"/>
      <c r="K142" s="74"/>
      <c r="L142" s="73"/>
      <c r="M142" s="74"/>
      <c r="N142" s="50"/>
      <c r="O142" s="50"/>
      <c r="P142" s="50"/>
      <c r="Q142" s="73"/>
      <c r="R142" s="73"/>
      <c r="S142" s="73"/>
      <c r="T142" s="73"/>
      <c r="U142" s="73"/>
      <c r="V142" s="73"/>
      <c r="W142" s="74"/>
      <c r="X142" s="73"/>
      <c r="Y142" s="73"/>
      <c r="Z142" s="73"/>
      <c r="AA142" s="73"/>
      <c r="AB142" s="72"/>
    </row>
    <row r="143" spans="2:28" ht="26.25" customHeight="1" x14ac:dyDescent="0.25">
      <c r="B143" s="47"/>
      <c r="C143" s="47"/>
      <c r="D143" s="47"/>
      <c r="E143" s="48"/>
      <c r="F143" s="47"/>
      <c r="G143" s="47"/>
      <c r="H143" s="47"/>
      <c r="I143" s="47"/>
      <c r="J143" s="47"/>
      <c r="K143" s="86"/>
      <c r="L143" s="85"/>
      <c r="M143" s="86"/>
      <c r="N143" s="46"/>
      <c r="O143" s="46"/>
      <c r="P143" s="46"/>
      <c r="Q143" s="85"/>
      <c r="R143" s="85"/>
      <c r="S143" s="85"/>
      <c r="T143" s="85"/>
      <c r="U143" s="85"/>
      <c r="V143" s="85"/>
      <c r="W143" s="86"/>
      <c r="X143" s="85"/>
      <c r="Y143" s="85"/>
      <c r="Z143" s="85"/>
      <c r="AA143" s="85"/>
      <c r="AB143" s="84"/>
    </row>
    <row r="144" spans="2:28" ht="26.25" customHeight="1" x14ac:dyDescent="0.25">
      <c r="B144" s="39"/>
      <c r="C144" s="39"/>
      <c r="D144" s="39"/>
      <c r="E144" s="40"/>
      <c r="F144" s="39"/>
      <c r="G144" s="39"/>
      <c r="H144" s="39"/>
      <c r="I144" s="39"/>
      <c r="J144" s="39"/>
      <c r="K144" s="77"/>
      <c r="L144" s="76"/>
      <c r="M144" s="77"/>
      <c r="N144" s="38"/>
      <c r="O144" s="38"/>
      <c r="P144" s="38"/>
      <c r="Q144" s="76"/>
      <c r="R144" s="76"/>
      <c r="S144" s="76"/>
      <c r="T144" s="76"/>
      <c r="U144" s="76"/>
      <c r="V144" s="76"/>
      <c r="W144" s="77"/>
      <c r="X144" s="76"/>
      <c r="Y144" s="76"/>
      <c r="Z144" s="76"/>
      <c r="AA144" s="76"/>
      <c r="AB144" s="75"/>
    </row>
    <row r="145" spans="2:28" ht="26.25" customHeight="1" thickBot="1" x14ac:dyDescent="0.3">
      <c r="B145" s="35"/>
      <c r="C145" s="35"/>
      <c r="D145" s="35"/>
      <c r="E145" s="36"/>
      <c r="F145" s="35"/>
      <c r="G145" s="35"/>
      <c r="H145" s="35"/>
      <c r="I145" s="35"/>
      <c r="J145" s="35"/>
      <c r="K145" s="83"/>
      <c r="L145" s="82"/>
      <c r="M145" s="83"/>
      <c r="N145" s="33"/>
      <c r="O145" s="33"/>
      <c r="P145" s="33"/>
      <c r="Q145" s="82"/>
      <c r="R145" s="82"/>
      <c r="S145" s="82"/>
      <c r="T145" s="82"/>
      <c r="U145" s="82"/>
      <c r="V145" s="82"/>
      <c r="W145" s="83"/>
      <c r="X145" s="82"/>
      <c r="Y145" s="82"/>
      <c r="Z145" s="82"/>
      <c r="AA145" s="82"/>
      <c r="AB145" s="81"/>
    </row>
    <row r="146" spans="2:28" ht="26.25" customHeight="1" x14ac:dyDescent="0.25">
      <c r="B146" s="43"/>
      <c r="C146" s="43"/>
      <c r="D146" s="43"/>
      <c r="E146" s="44"/>
      <c r="F146" s="43"/>
      <c r="G146" s="43"/>
      <c r="H146" s="43"/>
      <c r="I146" s="43"/>
      <c r="J146" s="43"/>
      <c r="K146" s="80"/>
      <c r="L146" s="79"/>
      <c r="M146" s="80"/>
      <c r="N146" s="42"/>
      <c r="O146" s="42"/>
      <c r="P146" s="42"/>
      <c r="Q146" s="79"/>
      <c r="R146" s="79"/>
      <c r="S146" s="79"/>
      <c r="T146" s="79"/>
      <c r="U146" s="79"/>
      <c r="V146" s="79"/>
      <c r="W146" s="80"/>
      <c r="X146" s="79"/>
      <c r="Y146" s="79"/>
      <c r="Z146" s="79"/>
      <c r="AA146" s="79"/>
      <c r="AB146" s="78"/>
    </row>
    <row r="147" spans="2:28" ht="26.25" customHeight="1" x14ac:dyDescent="0.25">
      <c r="B147" s="39"/>
      <c r="C147" s="39"/>
      <c r="D147" s="39"/>
      <c r="E147" s="40"/>
      <c r="F147" s="39"/>
      <c r="G147" s="39"/>
      <c r="H147" s="39"/>
      <c r="I147" s="39"/>
      <c r="J147" s="39"/>
      <c r="K147" s="77"/>
      <c r="L147" s="76"/>
      <c r="M147" s="77"/>
      <c r="N147" s="38"/>
      <c r="O147" s="38"/>
      <c r="P147" s="38"/>
      <c r="Q147" s="76"/>
      <c r="R147" s="76"/>
      <c r="S147" s="76"/>
      <c r="T147" s="76"/>
      <c r="U147" s="76"/>
      <c r="V147" s="76"/>
      <c r="W147" s="77"/>
      <c r="X147" s="76"/>
      <c r="Y147" s="76"/>
      <c r="Z147" s="76"/>
      <c r="AA147" s="76"/>
      <c r="AB147" s="75"/>
    </row>
    <row r="148" spans="2:28" ht="26.25" customHeight="1" thickBot="1" x14ac:dyDescent="0.3">
      <c r="B148" s="34"/>
      <c r="C148" s="34"/>
      <c r="D148" s="34"/>
      <c r="E148" s="51"/>
      <c r="F148" s="34"/>
      <c r="G148" s="34"/>
      <c r="H148" s="34"/>
      <c r="I148" s="34"/>
      <c r="J148" s="34"/>
      <c r="K148" s="74"/>
      <c r="L148" s="73"/>
      <c r="M148" s="74"/>
      <c r="N148" s="50"/>
      <c r="O148" s="50"/>
      <c r="P148" s="50"/>
      <c r="Q148" s="73"/>
      <c r="R148" s="73"/>
      <c r="S148" s="73"/>
      <c r="T148" s="73"/>
      <c r="U148" s="73"/>
      <c r="V148" s="73"/>
      <c r="W148" s="74"/>
      <c r="X148" s="73"/>
      <c r="Y148" s="73"/>
      <c r="Z148" s="73"/>
      <c r="AA148" s="73"/>
      <c r="AB148" s="72"/>
    </row>
    <row r="149" spans="2:28" ht="26.25" customHeight="1" x14ac:dyDescent="0.25">
      <c r="B149" s="47"/>
      <c r="C149" s="47"/>
      <c r="D149" s="47"/>
      <c r="E149" s="48"/>
      <c r="F149" s="47"/>
      <c r="G149" s="47"/>
      <c r="H149" s="47"/>
      <c r="I149" s="47"/>
      <c r="J149" s="47"/>
      <c r="K149" s="46"/>
      <c r="L149" s="46"/>
      <c r="M149" s="46"/>
      <c r="N149" s="46"/>
      <c r="O149" s="46"/>
      <c r="P149" s="46"/>
      <c r="Q149" s="46"/>
      <c r="R149" s="46"/>
      <c r="S149" s="46"/>
      <c r="T149" s="46"/>
      <c r="U149" s="46"/>
      <c r="V149" s="46"/>
      <c r="W149" s="46"/>
      <c r="X149" s="46"/>
      <c r="Y149" s="46"/>
      <c r="Z149" s="46"/>
      <c r="AA149" s="46"/>
      <c r="AB149" s="45"/>
    </row>
    <row r="150" spans="2:28" ht="26.25" customHeight="1" x14ac:dyDescent="0.25">
      <c r="B150" s="39"/>
      <c r="C150" s="39"/>
      <c r="D150" s="39"/>
      <c r="E150" s="40"/>
      <c r="F150" s="39"/>
      <c r="G150" s="39"/>
      <c r="H150" s="39"/>
      <c r="I150" s="39"/>
      <c r="J150" s="39"/>
      <c r="K150" s="38"/>
      <c r="L150" s="38"/>
      <c r="M150" s="38"/>
      <c r="N150" s="38"/>
      <c r="O150" s="38"/>
      <c r="P150" s="38"/>
      <c r="Q150" s="38"/>
      <c r="R150" s="38"/>
      <c r="S150" s="38"/>
      <c r="T150" s="38"/>
      <c r="U150" s="38"/>
      <c r="V150" s="38"/>
      <c r="W150" s="38"/>
      <c r="X150" s="38"/>
      <c r="Y150" s="38"/>
      <c r="Z150" s="38"/>
      <c r="AA150" s="38"/>
      <c r="AB150" s="37"/>
    </row>
    <row r="151" spans="2:28" ht="26.25" customHeight="1" thickBot="1" x14ac:dyDescent="0.3">
      <c r="B151" s="35"/>
      <c r="C151" s="35"/>
      <c r="D151" s="35"/>
      <c r="E151" s="36"/>
      <c r="F151" s="35"/>
      <c r="G151" s="35"/>
      <c r="H151" s="35"/>
      <c r="I151" s="35"/>
      <c r="J151" s="35"/>
      <c r="K151" s="33"/>
      <c r="L151" s="33"/>
      <c r="M151" s="33"/>
      <c r="N151" s="33"/>
      <c r="O151" s="33"/>
      <c r="P151" s="33"/>
      <c r="Q151" s="33"/>
      <c r="R151" s="33"/>
      <c r="S151" s="33"/>
      <c r="T151" s="33"/>
      <c r="U151" s="33"/>
      <c r="V151" s="33"/>
      <c r="W151" s="33"/>
      <c r="X151" s="33"/>
      <c r="Y151" s="33"/>
      <c r="Z151" s="33"/>
      <c r="AA151" s="33"/>
      <c r="AB151" s="32"/>
    </row>
    <row r="152" spans="2:28" ht="26.25" customHeight="1" x14ac:dyDescent="0.25">
      <c r="B152" s="43"/>
      <c r="C152" s="43"/>
      <c r="D152" s="43"/>
      <c r="E152" s="44"/>
      <c r="F152" s="43"/>
      <c r="G152" s="43"/>
      <c r="H152" s="43"/>
      <c r="I152" s="43"/>
      <c r="J152" s="43"/>
      <c r="K152" s="42"/>
      <c r="L152" s="42"/>
      <c r="M152" s="42"/>
      <c r="N152" s="42"/>
      <c r="O152" s="42"/>
      <c r="P152" s="42"/>
      <c r="Q152" s="42"/>
      <c r="R152" s="42"/>
      <c r="S152" s="42"/>
      <c r="T152" s="42"/>
      <c r="U152" s="42"/>
      <c r="V152" s="42"/>
      <c r="W152" s="42"/>
      <c r="X152" s="42"/>
      <c r="Y152" s="42"/>
      <c r="Z152" s="42"/>
      <c r="AA152" s="42"/>
      <c r="AB152" s="41"/>
    </row>
    <row r="153" spans="2:28" ht="26.25" customHeight="1" x14ac:dyDescent="0.25">
      <c r="B153" s="39"/>
      <c r="C153" s="39"/>
      <c r="D153" s="39"/>
      <c r="E153" s="40"/>
      <c r="F153" s="39"/>
      <c r="G153" s="39"/>
      <c r="H153" s="39"/>
      <c r="I153" s="39"/>
      <c r="J153" s="39"/>
      <c r="K153" s="38"/>
      <c r="L153" s="38"/>
      <c r="M153" s="38"/>
      <c r="N153" s="38"/>
      <c r="O153" s="38"/>
      <c r="P153" s="38"/>
      <c r="Q153" s="38"/>
      <c r="R153" s="38"/>
      <c r="S153" s="38"/>
      <c r="T153" s="38"/>
      <c r="U153" s="38"/>
      <c r="V153" s="38"/>
      <c r="W153" s="38"/>
      <c r="X153" s="38"/>
      <c r="Y153" s="38"/>
      <c r="Z153" s="38"/>
      <c r="AA153" s="38"/>
      <c r="AB153" s="37"/>
    </row>
    <row r="154" spans="2:28" ht="26.25" customHeight="1" thickBot="1" x14ac:dyDescent="0.3">
      <c r="B154" s="34"/>
      <c r="C154" s="34"/>
      <c r="D154" s="34"/>
      <c r="E154" s="51"/>
      <c r="F154" s="34"/>
      <c r="G154" s="34"/>
      <c r="H154" s="34"/>
      <c r="I154" s="34"/>
      <c r="J154" s="34"/>
      <c r="K154" s="50"/>
      <c r="L154" s="50"/>
      <c r="M154" s="50"/>
      <c r="N154" s="50"/>
      <c r="O154" s="50"/>
      <c r="P154" s="50"/>
      <c r="Q154" s="50"/>
      <c r="R154" s="50"/>
      <c r="S154" s="50"/>
      <c r="T154" s="50"/>
      <c r="U154" s="50"/>
      <c r="V154" s="50"/>
      <c r="W154" s="50"/>
      <c r="X154" s="50"/>
      <c r="Y154" s="50"/>
      <c r="Z154" s="50"/>
      <c r="AA154" s="50"/>
      <c r="AB154" s="49"/>
    </row>
    <row r="155" spans="2:28" ht="26.25" customHeight="1" x14ac:dyDescent="0.25">
      <c r="B155" s="47"/>
      <c r="C155" s="47"/>
      <c r="D155" s="47"/>
      <c r="E155" s="48"/>
      <c r="F155" s="47"/>
      <c r="G155" s="47"/>
      <c r="H155" s="47"/>
      <c r="I155" s="47"/>
      <c r="J155" s="47"/>
      <c r="K155" s="46"/>
      <c r="L155" s="46"/>
      <c r="M155" s="46"/>
      <c r="N155" s="46"/>
      <c r="O155" s="46"/>
      <c r="P155" s="46"/>
      <c r="Q155" s="46"/>
      <c r="R155" s="46"/>
      <c r="S155" s="46"/>
      <c r="T155" s="46"/>
      <c r="U155" s="46"/>
      <c r="V155" s="46"/>
      <c r="W155" s="46"/>
      <c r="X155" s="46"/>
      <c r="Y155" s="46"/>
      <c r="Z155" s="46"/>
      <c r="AA155" s="46"/>
      <c r="AB155" s="45"/>
    </row>
    <row r="156" spans="2:28" ht="26.25" customHeight="1" x14ac:dyDescent="0.25">
      <c r="B156" s="39"/>
      <c r="C156" s="39"/>
      <c r="D156" s="39"/>
      <c r="E156" s="40"/>
      <c r="F156" s="39"/>
      <c r="G156" s="39"/>
      <c r="H156" s="39"/>
      <c r="I156" s="39"/>
      <c r="J156" s="39"/>
      <c r="K156" s="38"/>
      <c r="L156" s="38"/>
      <c r="M156" s="38"/>
      <c r="N156" s="38"/>
      <c r="O156" s="38"/>
      <c r="P156" s="38"/>
      <c r="Q156" s="38"/>
      <c r="R156" s="38"/>
      <c r="S156" s="38"/>
      <c r="T156" s="38"/>
      <c r="U156" s="38"/>
      <c r="V156" s="38"/>
      <c r="W156" s="38"/>
      <c r="X156" s="38"/>
      <c r="Y156" s="38"/>
      <c r="Z156" s="38"/>
      <c r="AA156" s="38"/>
      <c r="AB156" s="37"/>
    </row>
    <row r="157" spans="2:28" ht="26.25" customHeight="1" thickBot="1" x14ac:dyDescent="0.3">
      <c r="B157" s="35"/>
      <c r="C157" s="35"/>
      <c r="D157" s="35"/>
      <c r="E157" s="36"/>
      <c r="F157" s="35"/>
      <c r="G157" s="35"/>
      <c r="H157" s="35"/>
      <c r="I157" s="35"/>
      <c r="J157" s="35"/>
      <c r="K157" s="33"/>
      <c r="L157" s="33"/>
      <c r="M157" s="33"/>
      <c r="N157" s="33"/>
      <c r="O157" s="33"/>
      <c r="P157" s="33"/>
      <c r="Q157" s="33"/>
      <c r="R157" s="33"/>
      <c r="S157" s="33"/>
      <c r="T157" s="33"/>
      <c r="U157" s="33"/>
      <c r="V157" s="33"/>
      <c r="W157" s="33"/>
      <c r="X157" s="33"/>
      <c r="Y157" s="33"/>
      <c r="Z157" s="33"/>
      <c r="AA157" s="33"/>
      <c r="AB157" s="32"/>
    </row>
    <row r="158" spans="2:28" ht="26.25" customHeight="1" x14ac:dyDescent="0.25">
      <c r="B158" s="43"/>
      <c r="C158" s="43"/>
      <c r="D158" s="43"/>
      <c r="E158" s="44"/>
      <c r="F158" s="43"/>
      <c r="G158" s="43"/>
      <c r="H158" s="43"/>
      <c r="I158" s="43"/>
      <c r="J158" s="43"/>
      <c r="K158" s="42"/>
      <c r="L158" s="42"/>
      <c r="M158" s="42"/>
      <c r="N158" s="42"/>
      <c r="O158" s="42"/>
      <c r="P158" s="42"/>
      <c r="Q158" s="42"/>
      <c r="R158" s="42"/>
      <c r="S158" s="42"/>
      <c r="T158" s="42"/>
      <c r="U158" s="42"/>
      <c r="V158" s="42"/>
      <c r="W158" s="42"/>
      <c r="X158" s="42"/>
      <c r="Y158" s="42"/>
      <c r="Z158" s="42"/>
      <c r="AA158" s="42"/>
      <c r="AB158" s="41"/>
    </row>
    <row r="159" spans="2:28" ht="26.25" customHeight="1" x14ac:dyDescent="0.25">
      <c r="B159" s="39"/>
      <c r="C159" s="39"/>
      <c r="D159" s="39"/>
      <c r="E159" s="40"/>
      <c r="F159" s="39"/>
      <c r="G159" s="39"/>
      <c r="H159" s="39"/>
      <c r="I159" s="39"/>
      <c r="J159" s="39"/>
      <c r="K159" s="38"/>
      <c r="L159" s="38"/>
      <c r="M159" s="38"/>
      <c r="N159" s="38"/>
      <c r="O159" s="38"/>
      <c r="P159" s="38"/>
      <c r="Q159" s="38"/>
      <c r="R159" s="38"/>
      <c r="S159" s="38"/>
      <c r="T159" s="38"/>
      <c r="U159" s="38"/>
      <c r="V159" s="38"/>
      <c r="W159" s="38"/>
      <c r="X159" s="38"/>
      <c r="Y159" s="38"/>
      <c r="Z159" s="38"/>
      <c r="AA159" s="38"/>
      <c r="AB159" s="37"/>
    </row>
    <row r="160" spans="2:28" ht="26.25" customHeight="1" thickBot="1" x14ac:dyDescent="0.3">
      <c r="B160" s="34"/>
      <c r="C160" s="34"/>
      <c r="D160" s="34"/>
      <c r="E160" s="51"/>
      <c r="F160" s="34"/>
      <c r="G160" s="34"/>
      <c r="H160" s="34"/>
      <c r="I160" s="34"/>
      <c r="J160" s="34"/>
      <c r="K160" s="50"/>
      <c r="L160" s="50"/>
      <c r="M160" s="50"/>
      <c r="N160" s="50"/>
      <c r="O160" s="50"/>
      <c r="P160" s="50"/>
      <c r="Q160" s="50"/>
      <c r="R160" s="50"/>
      <c r="S160" s="50"/>
      <c r="T160" s="50"/>
      <c r="U160" s="50"/>
      <c r="V160" s="50"/>
      <c r="W160" s="50"/>
      <c r="X160" s="50"/>
      <c r="Y160" s="50"/>
      <c r="Z160" s="50"/>
      <c r="AA160" s="50"/>
      <c r="AB160" s="49"/>
    </row>
    <row r="161" spans="2:28" ht="26.25" customHeight="1" x14ac:dyDescent="0.25">
      <c r="B161" s="47"/>
      <c r="C161" s="47"/>
      <c r="D161" s="47"/>
      <c r="E161" s="48"/>
      <c r="F161" s="47"/>
      <c r="G161" s="47"/>
      <c r="H161" s="47"/>
      <c r="I161" s="47"/>
      <c r="J161" s="47"/>
      <c r="K161" s="46"/>
      <c r="L161" s="46"/>
      <c r="M161" s="46"/>
      <c r="N161" s="46"/>
      <c r="O161" s="46"/>
      <c r="P161" s="46"/>
      <c r="Q161" s="46"/>
      <c r="R161" s="46"/>
      <c r="S161" s="46"/>
      <c r="T161" s="46"/>
      <c r="U161" s="46"/>
      <c r="V161" s="46"/>
      <c r="W161" s="46"/>
      <c r="X161" s="46"/>
      <c r="Y161" s="46"/>
      <c r="Z161" s="46"/>
      <c r="AA161" s="46"/>
      <c r="AB161" s="45"/>
    </row>
    <row r="162" spans="2:28" ht="26.25" customHeight="1" x14ac:dyDescent="0.25">
      <c r="B162" s="39"/>
      <c r="C162" s="39"/>
      <c r="D162" s="39"/>
      <c r="E162" s="40"/>
      <c r="F162" s="39"/>
      <c r="G162" s="39"/>
      <c r="H162" s="39"/>
      <c r="I162" s="39"/>
      <c r="J162" s="39"/>
      <c r="K162" s="38"/>
      <c r="L162" s="38"/>
      <c r="M162" s="38"/>
      <c r="N162" s="38"/>
      <c r="O162" s="38"/>
      <c r="P162" s="38"/>
      <c r="Q162" s="38"/>
      <c r="R162" s="38"/>
      <c r="S162" s="38"/>
      <c r="T162" s="38"/>
      <c r="U162" s="38"/>
      <c r="V162" s="38"/>
      <c r="W162" s="38"/>
      <c r="X162" s="38"/>
      <c r="Y162" s="38"/>
      <c r="Z162" s="38"/>
      <c r="AA162" s="38"/>
      <c r="AB162" s="37"/>
    </row>
    <row r="163" spans="2:28" ht="26.25" customHeight="1" thickBot="1" x14ac:dyDescent="0.3">
      <c r="B163" s="35"/>
      <c r="C163" s="35"/>
      <c r="D163" s="35"/>
      <c r="E163" s="36"/>
      <c r="F163" s="35"/>
      <c r="G163" s="35"/>
      <c r="H163" s="35"/>
      <c r="I163" s="35"/>
      <c r="J163" s="35"/>
      <c r="K163" s="33"/>
      <c r="L163" s="33"/>
      <c r="M163" s="33"/>
      <c r="N163" s="33"/>
      <c r="O163" s="33"/>
      <c r="P163" s="33"/>
      <c r="Q163" s="33"/>
      <c r="R163" s="33"/>
      <c r="S163" s="33"/>
      <c r="T163" s="33"/>
      <c r="U163" s="33"/>
      <c r="V163" s="33"/>
      <c r="W163" s="33"/>
      <c r="X163" s="33"/>
      <c r="Y163" s="33"/>
      <c r="Z163" s="33"/>
      <c r="AA163" s="33"/>
      <c r="AB163" s="32"/>
    </row>
    <row r="164" spans="2:28" ht="26.25" customHeight="1" x14ac:dyDescent="0.25">
      <c r="B164" s="43"/>
      <c r="C164" s="43"/>
      <c r="D164" s="43"/>
      <c r="E164" s="44"/>
      <c r="F164" s="43"/>
      <c r="G164" s="43"/>
      <c r="H164" s="43"/>
      <c r="I164" s="43"/>
      <c r="J164" s="43"/>
      <c r="K164" s="42"/>
      <c r="L164" s="69"/>
      <c r="M164" s="42"/>
      <c r="N164" s="42"/>
      <c r="O164" s="42"/>
      <c r="P164" s="42"/>
      <c r="Q164" s="42"/>
      <c r="R164" s="42"/>
      <c r="S164" s="42"/>
      <c r="T164" s="42"/>
      <c r="U164" s="42"/>
      <c r="V164" s="42"/>
      <c r="W164" s="42"/>
      <c r="X164" s="42"/>
      <c r="Y164" s="42"/>
      <c r="Z164" s="42"/>
      <c r="AA164" s="42"/>
      <c r="AB164" s="41"/>
    </row>
    <row r="165" spans="2:28" ht="26.25" customHeight="1" x14ac:dyDescent="0.25">
      <c r="B165" s="39"/>
      <c r="C165" s="39"/>
      <c r="D165" s="39"/>
      <c r="E165" s="40"/>
      <c r="F165" s="39"/>
      <c r="G165" s="39"/>
      <c r="H165" s="39"/>
      <c r="I165" s="39"/>
      <c r="J165" s="39"/>
      <c r="K165" s="38"/>
      <c r="L165" s="68"/>
      <c r="M165" s="38"/>
      <c r="N165" s="38"/>
      <c r="O165" s="38"/>
      <c r="P165" s="38"/>
      <c r="Q165" s="38"/>
      <c r="R165" s="38"/>
      <c r="S165" s="38"/>
      <c r="T165" s="38"/>
      <c r="U165" s="38"/>
      <c r="V165" s="38"/>
      <c r="W165" s="38"/>
      <c r="X165" s="38"/>
      <c r="Y165" s="38"/>
      <c r="Z165" s="38"/>
      <c r="AA165" s="38"/>
      <c r="AB165" s="37"/>
    </row>
    <row r="166" spans="2:28" ht="26.25" customHeight="1" thickBot="1" x14ac:dyDescent="0.3">
      <c r="B166" s="34"/>
      <c r="C166" s="34"/>
      <c r="D166" s="34"/>
      <c r="E166" s="51"/>
      <c r="F166" s="34"/>
      <c r="G166" s="34"/>
      <c r="H166" s="34"/>
      <c r="I166" s="34"/>
      <c r="J166" s="34"/>
      <c r="K166" s="50"/>
      <c r="L166" s="67"/>
      <c r="M166" s="50"/>
      <c r="N166" s="50"/>
      <c r="O166" s="50"/>
      <c r="P166" s="50"/>
      <c r="Q166" s="50"/>
      <c r="R166" s="50"/>
      <c r="S166" s="50"/>
      <c r="T166" s="50"/>
      <c r="U166" s="50"/>
      <c r="V166" s="50"/>
      <c r="W166" s="50"/>
      <c r="X166" s="50"/>
      <c r="Y166" s="50"/>
      <c r="Z166" s="50"/>
      <c r="AA166" s="50"/>
      <c r="AB166" s="49"/>
    </row>
    <row r="167" spans="2:28" ht="26.25" customHeight="1" x14ac:dyDescent="0.25">
      <c r="B167" s="47"/>
      <c r="C167" s="47"/>
      <c r="D167" s="47"/>
      <c r="E167" s="48"/>
      <c r="F167" s="47"/>
      <c r="G167" s="47"/>
      <c r="H167" s="47"/>
      <c r="I167" s="47"/>
      <c r="J167" s="47"/>
      <c r="K167" s="46"/>
      <c r="L167" s="71"/>
      <c r="M167" s="46"/>
      <c r="N167" s="46"/>
      <c r="O167" s="46"/>
      <c r="P167" s="46"/>
      <c r="Q167" s="46"/>
      <c r="R167" s="46"/>
      <c r="S167" s="46"/>
      <c r="T167" s="46"/>
      <c r="U167" s="46"/>
      <c r="V167" s="46"/>
      <c r="W167" s="46"/>
      <c r="X167" s="46"/>
      <c r="Y167" s="46"/>
      <c r="Z167" s="46"/>
      <c r="AA167" s="46"/>
      <c r="AB167" s="45"/>
    </row>
    <row r="168" spans="2:28" ht="26.25" customHeight="1" x14ac:dyDescent="0.25">
      <c r="B168" s="39"/>
      <c r="C168" s="39"/>
      <c r="D168" s="39"/>
      <c r="E168" s="40"/>
      <c r="F168" s="39"/>
      <c r="G168" s="39"/>
      <c r="H168" s="39"/>
      <c r="I168" s="39"/>
      <c r="J168" s="39"/>
      <c r="K168" s="38"/>
      <c r="L168" s="68"/>
      <c r="M168" s="38"/>
      <c r="N168" s="38"/>
      <c r="O168" s="38"/>
      <c r="P168" s="38"/>
      <c r="Q168" s="38"/>
      <c r="R168" s="38"/>
      <c r="S168" s="38"/>
      <c r="T168" s="38"/>
      <c r="U168" s="38"/>
      <c r="V168" s="38"/>
      <c r="W168" s="38"/>
      <c r="X168" s="38"/>
      <c r="Y168" s="38"/>
      <c r="Z168" s="38"/>
      <c r="AA168" s="38"/>
      <c r="AB168" s="37"/>
    </row>
    <row r="169" spans="2:28" ht="26.25" customHeight="1" thickBot="1" x14ac:dyDescent="0.3">
      <c r="B169" s="35"/>
      <c r="C169" s="35"/>
      <c r="D169" s="35"/>
      <c r="E169" s="36"/>
      <c r="F169" s="35"/>
      <c r="G169" s="35"/>
      <c r="H169" s="35"/>
      <c r="I169" s="35"/>
      <c r="J169" s="35"/>
      <c r="K169" s="33"/>
      <c r="L169" s="70"/>
      <c r="M169" s="33"/>
      <c r="N169" s="33"/>
      <c r="O169" s="33"/>
      <c r="P169" s="33"/>
      <c r="Q169" s="33"/>
      <c r="R169" s="33"/>
      <c r="S169" s="33"/>
      <c r="T169" s="33"/>
      <c r="U169" s="33"/>
      <c r="V169" s="33"/>
      <c r="W169" s="33"/>
      <c r="X169" s="33"/>
      <c r="Y169" s="33"/>
      <c r="Z169" s="33"/>
      <c r="AA169" s="33"/>
      <c r="AB169" s="32"/>
    </row>
    <row r="170" spans="2:28" ht="26.25" customHeight="1" x14ac:dyDescent="0.25">
      <c r="B170" s="43"/>
      <c r="C170" s="43"/>
      <c r="D170" s="43"/>
      <c r="E170" s="44"/>
      <c r="F170" s="43"/>
      <c r="G170" s="43"/>
      <c r="H170" s="43"/>
      <c r="I170" s="43"/>
      <c r="J170" s="43"/>
      <c r="K170" s="42"/>
      <c r="L170" s="69"/>
      <c r="M170" s="42"/>
      <c r="N170" s="42"/>
      <c r="O170" s="42"/>
      <c r="P170" s="42"/>
      <c r="Q170" s="42"/>
      <c r="R170" s="42"/>
      <c r="S170" s="42"/>
      <c r="T170" s="42"/>
      <c r="U170" s="42"/>
      <c r="V170" s="42"/>
      <c r="W170" s="42"/>
      <c r="X170" s="42"/>
      <c r="Y170" s="42"/>
      <c r="Z170" s="42"/>
      <c r="AA170" s="42"/>
      <c r="AB170" s="41"/>
    </row>
    <row r="171" spans="2:28" ht="26.25" customHeight="1" x14ac:dyDescent="0.25">
      <c r="B171" s="39"/>
      <c r="C171" s="39"/>
      <c r="D171" s="39"/>
      <c r="E171" s="40"/>
      <c r="F171" s="39"/>
      <c r="G171" s="39"/>
      <c r="H171" s="39"/>
      <c r="I171" s="39"/>
      <c r="J171" s="39"/>
      <c r="K171" s="38"/>
      <c r="L171" s="68"/>
      <c r="M171" s="38"/>
      <c r="N171" s="38"/>
      <c r="O171" s="38"/>
      <c r="P171" s="38"/>
      <c r="Q171" s="38"/>
      <c r="R171" s="38"/>
      <c r="S171" s="38"/>
      <c r="T171" s="38"/>
      <c r="U171" s="38"/>
      <c r="V171" s="38"/>
      <c r="W171" s="38"/>
      <c r="X171" s="38"/>
      <c r="Y171" s="38"/>
      <c r="Z171" s="38"/>
      <c r="AA171" s="38"/>
      <c r="AB171" s="37"/>
    </row>
    <row r="172" spans="2:28" ht="26.25" customHeight="1" thickBot="1" x14ac:dyDescent="0.3">
      <c r="B172" s="34"/>
      <c r="C172" s="34"/>
      <c r="D172" s="34"/>
      <c r="E172" s="51"/>
      <c r="F172" s="34"/>
      <c r="G172" s="34"/>
      <c r="H172" s="34"/>
      <c r="I172" s="34"/>
      <c r="J172" s="34"/>
      <c r="K172" s="50"/>
      <c r="L172" s="67"/>
      <c r="M172" s="50"/>
      <c r="N172" s="50"/>
      <c r="O172" s="50"/>
      <c r="P172" s="50"/>
      <c r="Q172" s="50"/>
      <c r="R172" s="50"/>
      <c r="S172" s="50"/>
      <c r="T172" s="50"/>
      <c r="U172" s="50"/>
      <c r="V172" s="50"/>
      <c r="W172" s="50"/>
      <c r="X172" s="50"/>
      <c r="Y172" s="50"/>
      <c r="Z172" s="50"/>
      <c r="AA172" s="50"/>
      <c r="AB172" s="49"/>
    </row>
    <row r="173" spans="2:28" ht="26.25" customHeight="1" x14ac:dyDescent="0.25">
      <c r="B173" s="47"/>
      <c r="C173" s="47"/>
      <c r="D173" s="47"/>
      <c r="E173" s="48"/>
      <c r="F173" s="47"/>
      <c r="G173" s="47"/>
      <c r="H173" s="47"/>
      <c r="I173" s="47"/>
      <c r="J173" s="47"/>
      <c r="K173" s="46"/>
      <c r="L173" s="46"/>
      <c r="M173" s="46"/>
      <c r="N173" s="46"/>
      <c r="O173" s="46"/>
      <c r="P173" s="46"/>
      <c r="Q173" s="46"/>
      <c r="R173" s="46"/>
      <c r="S173" s="46"/>
      <c r="T173" s="46"/>
      <c r="U173" s="46"/>
      <c r="V173" s="46"/>
      <c r="W173" s="46"/>
      <c r="X173" s="46"/>
      <c r="Y173" s="46"/>
      <c r="Z173" s="46"/>
      <c r="AA173" s="46"/>
      <c r="AB173" s="45"/>
    </row>
    <row r="174" spans="2:28" ht="26.25" customHeight="1" x14ac:dyDescent="0.25">
      <c r="B174" s="39"/>
      <c r="C174" s="39"/>
      <c r="D174" s="39"/>
      <c r="E174" s="40"/>
      <c r="F174" s="39"/>
      <c r="G174" s="39"/>
      <c r="H174" s="39"/>
      <c r="I174" s="39"/>
      <c r="J174" s="39"/>
      <c r="K174" s="38"/>
      <c r="L174" s="38"/>
      <c r="M174" s="38"/>
      <c r="N174" s="38"/>
      <c r="O174" s="38"/>
      <c r="P174" s="38"/>
      <c r="Q174" s="38"/>
      <c r="R174" s="38"/>
      <c r="S174" s="38"/>
      <c r="T174" s="38"/>
      <c r="U174" s="38"/>
      <c r="V174" s="38"/>
      <c r="W174" s="38"/>
      <c r="X174" s="38"/>
      <c r="Y174" s="38"/>
      <c r="Z174" s="38"/>
      <c r="AA174" s="38"/>
      <c r="AB174" s="37"/>
    </row>
    <row r="175" spans="2:28" ht="26.25" customHeight="1" thickBot="1" x14ac:dyDescent="0.3">
      <c r="B175" s="35"/>
      <c r="C175" s="35"/>
      <c r="D175" s="35"/>
      <c r="E175" s="36"/>
      <c r="F175" s="35"/>
      <c r="G175" s="35"/>
      <c r="H175" s="35"/>
      <c r="I175" s="35"/>
      <c r="J175" s="35"/>
      <c r="K175" s="33"/>
      <c r="L175" s="33"/>
      <c r="M175" s="33"/>
      <c r="N175" s="33"/>
      <c r="O175" s="33"/>
      <c r="P175" s="33"/>
      <c r="Q175" s="33"/>
      <c r="R175" s="33"/>
      <c r="S175" s="33"/>
      <c r="T175" s="33"/>
      <c r="U175" s="33"/>
      <c r="V175" s="33"/>
      <c r="W175" s="33"/>
      <c r="X175" s="33"/>
      <c r="Y175" s="33"/>
      <c r="Z175" s="33"/>
      <c r="AA175" s="33"/>
      <c r="AB175" s="32"/>
    </row>
    <row r="176" spans="2:28" ht="26.25" customHeight="1" x14ac:dyDescent="0.25">
      <c r="B176" s="43"/>
      <c r="C176" s="43"/>
      <c r="D176" s="43"/>
      <c r="E176" s="44"/>
      <c r="F176" s="43"/>
      <c r="G176" s="43"/>
      <c r="H176" s="43"/>
      <c r="I176" s="43"/>
      <c r="J176" s="43"/>
      <c r="K176" s="66"/>
      <c r="L176" s="66"/>
      <c r="M176" s="42"/>
      <c r="N176" s="42"/>
      <c r="O176" s="42"/>
      <c r="P176" s="42"/>
      <c r="Q176" s="42"/>
      <c r="R176" s="42"/>
      <c r="S176" s="42"/>
      <c r="T176" s="42"/>
      <c r="U176" s="42"/>
      <c r="V176" s="42"/>
      <c r="W176" s="42"/>
      <c r="X176" s="42"/>
      <c r="Y176" s="42"/>
      <c r="Z176" s="42"/>
      <c r="AA176" s="42"/>
      <c r="AB176" s="41"/>
    </row>
    <row r="177" spans="2:28" ht="26.25" customHeight="1" x14ac:dyDescent="0.25">
      <c r="B177" s="39"/>
      <c r="C177" s="39"/>
      <c r="D177" s="39"/>
      <c r="E177" s="40"/>
      <c r="F177" s="39"/>
      <c r="G177" s="39"/>
      <c r="H177" s="39"/>
      <c r="I177" s="39"/>
      <c r="J177" s="39"/>
      <c r="K177" s="65"/>
      <c r="L177" s="65"/>
      <c r="M177" s="38"/>
      <c r="N177" s="38"/>
      <c r="O177" s="38"/>
      <c r="P177" s="38"/>
      <c r="Q177" s="38"/>
      <c r="R177" s="38"/>
      <c r="S177" s="38"/>
      <c r="T177" s="38"/>
      <c r="U177" s="38"/>
      <c r="V177" s="38"/>
      <c r="W177" s="38"/>
      <c r="X177" s="38"/>
      <c r="Y177" s="38"/>
      <c r="Z177" s="38"/>
      <c r="AA177" s="38"/>
      <c r="AB177" s="37"/>
    </row>
    <row r="178" spans="2:28" ht="26.25" customHeight="1" thickBot="1" x14ac:dyDescent="0.3">
      <c r="B178" s="34"/>
      <c r="C178" s="34"/>
      <c r="D178" s="34"/>
      <c r="E178" s="51"/>
      <c r="F178" s="34"/>
      <c r="G178" s="34"/>
      <c r="H178" s="34"/>
      <c r="I178" s="34"/>
      <c r="J178" s="34"/>
      <c r="K178" s="64"/>
      <c r="L178" s="64"/>
      <c r="M178" s="50"/>
      <c r="N178" s="53"/>
      <c r="O178" s="53"/>
      <c r="P178" s="53"/>
      <c r="Q178" s="50"/>
      <c r="R178" s="50"/>
      <c r="S178" s="50"/>
      <c r="T178" s="50"/>
      <c r="U178" s="50"/>
      <c r="V178" s="50"/>
      <c r="W178" s="50"/>
      <c r="X178" s="50"/>
      <c r="Y178" s="53"/>
      <c r="Z178" s="50"/>
      <c r="AA178" s="50"/>
      <c r="AB178" s="52"/>
    </row>
    <row r="179" spans="2:28" ht="26.25" customHeight="1" x14ac:dyDescent="0.25">
      <c r="B179" s="47"/>
      <c r="C179" s="47"/>
      <c r="D179" s="47"/>
      <c r="E179" s="48"/>
      <c r="F179" s="47"/>
      <c r="G179" s="47"/>
      <c r="H179" s="47"/>
      <c r="I179" s="47"/>
      <c r="J179" s="47"/>
      <c r="K179" s="46"/>
      <c r="L179" s="46"/>
      <c r="M179" s="46"/>
      <c r="N179" s="46"/>
      <c r="O179" s="46"/>
      <c r="P179" s="46"/>
      <c r="Q179" s="46"/>
      <c r="R179" s="46"/>
      <c r="S179" s="46"/>
      <c r="T179" s="46"/>
      <c r="U179" s="46"/>
      <c r="V179" s="46"/>
      <c r="W179" s="46"/>
      <c r="X179" s="46"/>
      <c r="Y179" s="46"/>
      <c r="Z179" s="46"/>
      <c r="AA179" s="46"/>
      <c r="AB179" s="45"/>
    </row>
    <row r="180" spans="2:28" ht="26.25" customHeight="1" x14ac:dyDescent="0.25">
      <c r="B180" s="39"/>
      <c r="C180" s="39"/>
      <c r="D180" s="39"/>
      <c r="E180" s="40"/>
      <c r="F180" s="39"/>
      <c r="G180" s="39"/>
      <c r="H180" s="39"/>
      <c r="I180" s="39"/>
      <c r="J180" s="39"/>
      <c r="K180" s="38"/>
      <c r="L180" s="38"/>
      <c r="M180" s="38"/>
      <c r="N180" s="38"/>
      <c r="O180" s="38"/>
      <c r="P180" s="38"/>
      <c r="Q180" s="38"/>
      <c r="R180" s="38"/>
      <c r="S180" s="38"/>
      <c r="T180" s="38"/>
      <c r="U180" s="38"/>
      <c r="V180" s="38"/>
      <c r="W180" s="38"/>
      <c r="X180" s="38"/>
      <c r="Y180" s="38"/>
      <c r="Z180" s="38"/>
      <c r="AA180" s="38"/>
      <c r="AB180" s="37"/>
    </row>
    <row r="181" spans="2:28" ht="26.25" customHeight="1" thickBot="1" x14ac:dyDescent="0.3">
      <c r="B181" s="35"/>
      <c r="C181" s="35"/>
      <c r="D181" s="35"/>
      <c r="E181" s="36"/>
      <c r="F181" s="35"/>
      <c r="G181" s="35"/>
      <c r="H181" s="35"/>
      <c r="I181" s="35"/>
      <c r="J181" s="35"/>
      <c r="K181" s="33"/>
      <c r="L181" s="33"/>
      <c r="M181" s="33"/>
      <c r="N181" s="33"/>
      <c r="O181" s="33"/>
      <c r="P181" s="33"/>
      <c r="Q181" s="33"/>
      <c r="R181" s="33"/>
      <c r="S181" s="33"/>
      <c r="T181" s="33"/>
      <c r="U181" s="33"/>
      <c r="V181" s="33"/>
      <c r="W181" s="33"/>
      <c r="X181" s="33"/>
      <c r="Y181" s="33"/>
      <c r="Z181" s="33"/>
      <c r="AA181" s="33"/>
      <c r="AB181" s="32"/>
    </row>
    <row r="182" spans="2:28" ht="26.25" customHeight="1" x14ac:dyDescent="0.25">
      <c r="B182" s="43"/>
      <c r="C182" s="43"/>
      <c r="D182" s="43"/>
      <c r="E182" s="44"/>
      <c r="F182" s="43"/>
      <c r="G182" s="43"/>
      <c r="H182" s="43"/>
      <c r="I182" s="43"/>
      <c r="J182" s="43"/>
      <c r="K182" s="42"/>
      <c r="L182" s="42"/>
      <c r="M182" s="42"/>
      <c r="N182" s="42"/>
      <c r="O182" s="42"/>
      <c r="P182" s="42"/>
      <c r="Q182" s="42"/>
      <c r="R182" s="42"/>
      <c r="S182" s="42"/>
      <c r="T182" s="42"/>
      <c r="U182" s="42"/>
      <c r="V182" s="42"/>
      <c r="W182" s="42"/>
      <c r="X182" s="42"/>
      <c r="Y182" s="42"/>
      <c r="Z182" s="42"/>
      <c r="AA182" s="42"/>
      <c r="AB182" s="41"/>
    </row>
    <row r="183" spans="2:28" ht="26.25" customHeight="1" x14ac:dyDescent="0.25">
      <c r="B183" s="39"/>
      <c r="C183" s="39"/>
      <c r="D183" s="39"/>
      <c r="E183" s="40"/>
      <c r="F183" s="39"/>
      <c r="G183" s="39"/>
      <c r="H183" s="39"/>
      <c r="I183" s="39"/>
      <c r="J183" s="39"/>
      <c r="K183" s="38"/>
      <c r="L183" s="38"/>
      <c r="M183" s="38"/>
      <c r="N183" s="38"/>
      <c r="O183" s="38"/>
      <c r="P183" s="38"/>
      <c r="Q183" s="38"/>
      <c r="R183" s="38"/>
      <c r="S183" s="38"/>
      <c r="T183" s="38"/>
      <c r="U183" s="38"/>
      <c r="V183" s="38"/>
      <c r="W183" s="38"/>
      <c r="X183" s="38"/>
      <c r="Y183" s="38"/>
      <c r="Z183" s="38"/>
      <c r="AA183" s="38"/>
      <c r="AB183" s="37"/>
    </row>
    <row r="184" spans="2:28" ht="26.25" customHeight="1" thickBot="1" x14ac:dyDescent="0.3">
      <c r="B184" s="34"/>
      <c r="C184" s="34"/>
      <c r="D184" s="34"/>
      <c r="E184" s="51"/>
      <c r="F184" s="34"/>
      <c r="G184" s="34"/>
      <c r="H184" s="34"/>
      <c r="I184" s="34"/>
      <c r="J184" s="34"/>
      <c r="K184" s="50"/>
      <c r="L184" s="50"/>
      <c r="M184" s="50"/>
      <c r="N184" s="50"/>
      <c r="O184" s="50"/>
      <c r="P184" s="50"/>
      <c r="Q184" s="50"/>
      <c r="R184" s="50"/>
      <c r="S184" s="50"/>
      <c r="T184" s="50"/>
      <c r="U184" s="50"/>
      <c r="V184" s="50"/>
      <c r="W184" s="50"/>
      <c r="X184" s="50"/>
      <c r="Y184" s="50"/>
      <c r="Z184" s="50"/>
      <c r="AA184" s="50"/>
      <c r="AB184" s="49"/>
    </row>
    <row r="185" spans="2:28" ht="26.25" customHeight="1" x14ac:dyDescent="0.25">
      <c r="B185" s="47"/>
      <c r="C185" s="47"/>
      <c r="D185" s="47"/>
      <c r="E185" s="48"/>
      <c r="F185" s="47"/>
      <c r="G185" s="47"/>
      <c r="H185" s="47"/>
      <c r="I185" s="47"/>
      <c r="J185" s="47"/>
      <c r="K185" s="46"/>
      <c r="L185" s="46"/>
      <c r="M185" s="46"/>
      <c r="N185" s="46"/>
      <c r="O185" s="46"/>
      <c r="P185" s="46"/>
      <c r="Q185" s="46"/>
      <c r="R185" s="46"/>
      <c r="S185" s="46"/>
      <c r="T185" s="46"/>
      <c r="U185" s="46"/>
      <c r="V185" s="46"/>
      <c r="W185" s="46"/>
      <c r="X185" s="46"/>
      <c r="Y185" s="46"/>
      <c r="Z185" s="46"/>
      <c r="AA185" s="46"/>
      <c r="AB185" s="45"/>
    </row>
    <row r="186" spans="2:28" ht="26.25" customHeight="1" x14ac:dyDescent="0.25">
      <c r="B186" s="39"/>
      <c r="C186" s="39"/>
      <c r="D186" s="39"/>
      <c r="E186" s="40"/>
      <c r="F186" s="39"/>
      <c r="G186" s="39"/>
      <c r="H186" s="39"/>
      <c r="I186" s="39"/>
      <c r="J186" s="39"/>
      <c r="K186" s="38"/>
      <c r="L186" s="38"/>
      <c r="M186" s="38"/>
      <c r="N186" s="38"/>
      <c r="O186" s="38"/>
      <c r="P186" s="38"/>
      <c r="Q186" s="38"/>
      <c r="R186" s="38"/>
      <c r="S186" s="38"/>
      <c r="T186" s="38"/>
      <c r="U186" s="38"/>
      <c r="V186" s="38"/>
      <c r="W186" s="38"/>
      <c r="X186" s="38"/>
      <c r="Y186" s="38"/>
      <c r="Z186" s="38"/>
      <c r="AA186" s="38"/>
      <c r="AB186" s="37"/>
    </row>
    <row r="187" spans="2:28" ht="26.25" customHeight="1" thickBot="1" x14ac:dyDescent="0.3">
      <c r="B187" s="35"/>
      <c r="C187" s="35"/>
      <c r="D187" s="35"/>
      <c r="E187" s="36"/>
      <c r="F187" s="35"/>
      <c r="G187" s="35"/>
      <c r="H187" s="35"/>
      <c r="I187" s="35"/>
      <c r="J187" s="35"/>
      <c r="K187" s="33"/>
      <c r="L187" s="33"/>
      <c r="M187" s="33"/>
      <c r="N187" s="33"/>
      <c r="O187" s="33"/>
      <c r="P187" s="33"/>
      <c r="Q187" s="33"/>
      <c r="R187" s="33"/>
      <c r="S187" s="33"/>
      <c r="T187" s="33"/>
      <c r="U187" s="33"/>
      <c r="V187" s="33"/>
      <c r="W187" s="33"/>
      <c r="X187" s="33"/>
      <c r="Y187" s="33"/>
      <c r="Z187" s="33"/>
      <c r="AA187" s="33"/>
      <c r="AB187" s="32"/>
    </row>
    <row r="188" spans="2:28" ht="26.25" customHeight="1" x14ac:dyDescent="0.25">
      <c r="B188" s="43"/>
      <c r="C188" s="43"/>
      <c r="D188" s="43"/>
      <c r="E188" s="44"/>
      <c r="F188" s="43"/>
      <c r="G188" s="43"/>
      <c r="H188" s="43"/>
      <c r="I188" s="43"/>
      <c r="J188" s="43"/>
      <c r="K188" s="42"/>
      <c r="L188" s="42"/>
      <c r="M188" s="42"/>
      <c r="N188" s="42"/>
      <c r="O188" s="42"/>
      <c r="P188" s="42"/>
      <c r="Q188" s="42"/>
      <c r="R188" s="42"/>
      <c r="S188" s="42"/>
      <c r="T188" s="42"/>
      <c r="U188" s="42"/>
      <c r="V188" s="42"/>
      <c r="W188" s="42"/>
      <c r="X188" s="42"/>
      <c r="Y188" s="42"/>
      <c r="Z188" s="42"/>
      <c r="AA188" s="42"/>
      <c r="AB188" s="41"/>
    </row>
    <row r="189" spans="2:28" ht="26.25" customHeight="1" x14ac:dyDescent="0.25">
      <c r="B189" s="39"/>
      <c r="C189" s="39"/>
      <c r="D189" s="39"/>
      <c r="E189" s="40"/>
      <c r="F189" s="39"/>
      <c r="G189" s="39"/>
      <c r="H189" s="39"/>
      <c r="I189" s="39"/>
      <c r="J189" s="39"/>
      <c r="K189" s="38"/>
      <c r="L189" s="38"/>
      <c r="M189" s="38"/>
      <c r="N189" s="38"/>
      <c r="O189" s="38"/>
      <c r="P189" s="38"/>
      <c r="Q189" s="38"/>
      <c r="R189" s="38"/>
      <c r="S189" s="38"/>
      <c r="T189" s="38"/>
      <c r="U189" s="38"/>
      <c r="V189" s="38"/>
      <c r="W189" s="38"/>
      <c r="X189" s="38"/>
      <c r="Y189" s="38"/>
      <c r="Z189" s="38"/>
      <c r="AA189" s="38"/>
      <c r="AB189" s="37"/>
    </row>
    <row r="190" spans="2:28" ht="26.25" customHeight="1" thickBot="1" x14ac:dyDescent="0.3">
      <c r="B190" s="34"/>
      <c r="C190" s="34"/>
      <c r="D190" s="34"/>
      <c r="E190" s="51"/>
      <c r="F190" s="34"/>
      <c r="G190" s="34"/>
      <c r="H190" s="34"/>
      <c r="I190" s="34"/>
      <c r="J190" s="34"/>
      <c r="K190" s="50"/>
      <c r="L190" s="50"/>
      <c r="M190" s="50"/>
      <c r="N190" s="50"/>
      <c r="O190" s="50"/>
      <c r="P190" s="50"/>
      <c r="Q190" s="50"/>
      <c r="R190" s="50"/>
      <c r="S190" s="50"/>
      <c r="T190" s="50"/>
      <c r="U190" s="50"/>
      <c r="V190" s="50"/>
      <c r="W190" s="50"/>
      <c r="X190" s="50"/>
      <c r="Y190" s="50"/>
      <c r="Z190" s="50"/>
      <c r="AA190" s="50"/>
      <c r="AB190" s="49"/>
    </row>
    <row r="191" spans="2:28" ht="26.25" customHeight="1" x14ac:dyDescent="0.25">
      <c r="B191" s="47"/>
      <c r="C191" s="47"/>
      <c r="D191" s="47"/>
      <c r="E191" s="48"/>
      <c r="F191" s="47"/>
      <c r="G191" s="47"/>
      <c r="H191" s="47"/>
      <c r="I191" s="47"/>
      <c r="J191" s="47"/>
      <c r="K191" s="46"/>
      <c r="L191" s="46"/>
      <c r="M191" s="46"/>
      <c r="N191" s="46"/>
      <c r="O191" s="46"/>
      <c r="P191" s="46"/>
      <c r="Q191" s="46"/>
      <c r="R191" s="46"/>
      <c r="S191" s="46"/>
      <c r="T191" s="46"/>
      <c r="U191" s="46"/>
      <c r="V191" s="46"/>
      <c r="W191" s="46"/>
      <c r="X191" s="46"/>
      <c r="Y191" s="46"/>
      <c r="Z191" s="46"/>
      <c r="AA191" s="46"/>
      <c r="AB191" s="45"/>
    </row>
    <row r="192" spans="2:28" ht="26.25" customHeight="1" x14ac:dyDescent="0.25">
      <c r="B192" s="39"/>
      <c r="C192" s="39"/>
      <c r="D192" s="39"/>
      <c r="E192" s="40"/>
      <c r="F192" s="39"/>
      <c r="G192" s="39"/>
      <c r="H192" s="39"/>
      <c r="I192" s="39"/>
      <c r="J192" s="39"/>
      <c r="K192" s="38"/>
      <c r="L192" s="38"/>
      <c r="M192" s="38"/>
      <c r="N192" s="38"/>
      <c r="O192" s="38"/>
      <c r="P192" s="38"/>
      <c r="Q192" s="38"/>
      <c r="R192" s="38"/>
      <c r="S192" s="38"/>
      <c r="T192" s="38"/>
      <c r="U192" s="38"/>
      <c r="V192" s="38"/>
      <c r="W192" s="38"/>
      <c r="X192" s="38"/>
      <c r="Y192" s="38"/>
      <c r="Z192" s="38"/>
      <c r="AA192" s="38"/>
      <c r="AB192" s="37"/>
    </row>
    <row r="193" spans="2:28" ht="26.25" customHeight="1" thickBot="1" x14ac:dyDescent="0.3">
      <c r="B193" s="35"/>
      <c r="C193" s="35"/>
      <c r="D193" s="35"/>
      <c r="E193" s="36"/>
      <c r="F193" s="35"/>
      <c r="G193" s="35"/>
      <c r="H193" s="35"/>
      <c r="I193" s="35"/>
      <c r="J193" s="35"/>
      <c r="K193" s="33"/>
      <c r="L193" s="33"/>
      <c r="M193" s="33"/>
      <c r="N193" s="33"/>
      <c r="O193" s="33"/>
      <c r="P193" s="33"/>
      <c r="Q193" s="33"/>
      <c r="R193" s="33"/>
      <c r="S193" s="33"/>
      <c r="T193" s="33"/>
      <c r="U193" s="33"/>
      <c r="V193" s="33"/>
      <c r="W193" s="33"/>
      <c r="X193" s="33"/>
      <c r="Y193" s="33"/>
      <c r="Z193" s="33"/>
      <c r="AA193" s="33"/>
      <c r="AB193" s="32"/>
    </row>
    <row r="194" spans="2:28" ht="26.25" customHeight="1" x14ac:dyDescent="0.25">
      <c r="B194" s="43"/>
      <c r="C194" s="43"/>
      <c r="D194" s="43"/>
      <c r="E194" s="44"/>
      <c r="F194" s="43"/>
      <c r="G194" s="43"/>
      <c r="H194" s="43"/>
      <c r="I194" s="43"/>
      <c r="J194" s="43"/>
      <c r="K194" s="42"/>
      <c r="L194" s="42"/>
      <c r="M194" s="42"/>
      <c r="N194" s="42"/>
      <c r="O194" s="42"/>
      <c r="P194" s="42"/>
      <c r="Q194" s="42"/>
      <c r="R194" s="42"/>
      <c r="S194" s="42"/>
      <c r="T194" s="42"/>
      <c r="U194" s="42"/>
      <c r="V194" s="42"/>
      <c r="W194" s="42"/>
      <c r="X194" s="42"/>
      <c r="Y194" s="42"/>
      <c r="Z194" s="42"/>
      <c r="AA194" s="42"/>
      <c r="AB194" s="41"/>
    </row>
    <row r="195" spans="2:28" ht="26.25" customHeight="1" x14ac:dyDescent="0.25">
      <c r="B195" s="39"/>
      <c r="C195" s="39"/>
      <c r="D195" s="39"/>
      <c r="E195" s="40"/>
      <c r="F195" s="39"/>
      <c r="G195" s="39"/>
      <c r="H195" s="39"/>
      <c r="I195" s="39"/>
      <c r="J195" s="39"/>
      <c r="K195" s="38"/>
      <c r="L195" s="38"/>
      <c r="M195" s="38"/>
      <c r="N195" s="38"/>
      <c r="O195" s="38"/>
      <c r="P195" s="38"/>
      <c r="Q195" s="38"/>
      <c r="R195" s="38"/>
      <c r="S195" s="38"/>
      <c r="T195" s="38"/>
      <c r="U195" s="38"/>
      <c r="V195" s="38"/>
      <c r="W195" s="38"/>
      <c r="X195" s="38"/>
      <c r="Y195" s="38"/>
      <c r="Z195" s="38"/>
      <c r="AA195" s="38"/>
      <c r="AB195" s="37"/>
    </row>
    <row r="196" spans="2:28" ht="26.25" customHeight="1" thickBot="1" x14ac:dyDescent="0.3">
      <c r="B196" s="34"/>
      <c r="C196" s="34"/>
      <c r="D196" s="34"/>
      <c r="E196" s="51"/>
      <c r="F196" s="34"/>
      <c r="G196" s="34"/>
      <c r="H196" s="34"/>
      <c r="I196" s="34"/>
      <c r="J196" s="34"/>
      <c r="K196" s="50"/>
      <c r="L196" s="50"/>
      <c r="M196" s="50"/>
      <c r="N196" s="53"/>
      <c r="O196" s="53"/>
      <c r="P196" s="53"/>
      <c r="Q196" s="53"/>
      <c r="R196" s="53"/>
      <c r="S196" s="53"/>
      <c r="T196" s="53"/>
      <c r="U196" s="53"/>
      <c r="V196" s="53"/>
      <c r="W196" s="53"/>
      <c r="X196" s="53"/>
      <c r="Y196" s="53"/>
      <c r="Z196" s="53"/>
      <c r="AA196" s="53"/>
      <c r="AB196" s="52"/>
    </row>
    <row r="197" spans="2:28" ht="26.25" customHeight="1" x14ac:dyDescent="0.25">
      <c r="B197" s="47"/>
      <c r="C197" s="47"/>
      <c r="D197" s="47"/>
      <c r="E197" s="48"/>
      <c r="F197" s="47"/>
      <c r="G197" s="47"/>
      <c r="H197" s="47"/>
      <c r="I197" s="47"/>
      <c r="J197" s="47"/>
      <c r="K197" s="46"/>
      <c r="L197" s="46"/>
      <c r="M197" s="46"/>
      <c r="N197" s="63"/>
      <c r="O197" s="63"/>
      <c r="P197" s="63"/>
      <c r="Q197" s="63"/>
      <c r="R197" s="63"/>
      <c r="S197" s="63"/>
      <c r="T197" s="63"/>
      <c r="U197" s="63"/>
      <c r="V197" s="63"/>
      <c r="W197" s="63"/>
      <c r="X197" s="63"/>
      <c r="Y197" s="63"/>
      <c r="Z197" s="63"/>
      <c r="AA197" s="63"/>
      <c r="AB197" s="62"/>
    </row>
    <row r="198" spans="2:28" ht="26.25" customHeight="1" x14ac:dyDescent="0.25">
      <c r="B198" s="39"/>
      <c r="C198" s="39"/>
      <c r="D198" s="39"/>
      <c r="E198" s="40"/>
      <c r="F198" s="39"/>
      <c r="G198" s="39"/>
      <c r="H198" s="39"/>
      <c r="I198" s="39"/>
      <c r="J198" s="39"/>
      <c r="K198" s="38"/>
      <c r="L198" s="38"/>
      <c r="M198" s="38"/>
      <c r="N198" s="55"/>
      <c r="O198" s="55"/>
      <c r="P198" s="55"/>
      <c r="Q198" s="55"/>
      <c r="R198" s="55"/>
      <c r="S198" s="55"/>
      <c r="T198" s="55"/>
      <c r="U198" s="55"/>
      <c r="V198" s="55"/>
      <c r="W198" s="55"/>
      <c r="X198" s="55"/>
      <c r="Y198" s="55"/>
      <c r="Z198" s="55"/>
      <c r="AA198" s="55"/>
      <c r="AB198" s="54"/>
    </row>
    <row r="199" spans="2:28" ht="26.25" customHeight="1" thickBot="1" x14ac:dyDescent="0.3">
      <c r="B199" s="35"/>
      <c r="C199" s="35"/>
      <c r="D199" s="35"/>
      <c r="E199" s="36"/>
      <c r="F199" s="35"/>
      <c r="G199" s="35"/>
      <c r="H199" s="35"/>
      <c r="I199" s="35"/>
      <c r="J199" s="35"/>
      <c r="K199" s="33"/>
      <c r="L199" s="33"/>
      <c r="M199" s="33"/>
      <c r="N199" s="61"/>
      <c r="O199" s="61"/>
      <c r="P199" s="61"/>
      <c r="Q199" s="61"/>
      <c r="R199" s="61"/>
      <c r="S199" s="61"/>
      <c r="T199" s="61"/>
      <c r="U199" s="61"/>
      <c r="V199" s="61"/>
      <c r="W199" s="61"/>
      <c r="X199" s="61"/>
      <c r="Y199" s="61"/>
      <c r="Z199" s="61"/>
      <c r="AA199" s="61"/>
      <c r="AB199" s="60"/>
    </row>
    <row r="200" spans="2:28" ht="26.25" customHeight="1" x14ac:dyDescent="0.25">
      <c r="B200" s="43"/>
      <c r="C200" s="43"/>
      <c r="D200" s="43"/>
      <c r="E200" s="44"/>
      <c r="F200" s="43"/>
      <c r="G200" s="43"/>
      <c r="H200" s="43"/>
      <c r="I200" s="43"/>
      <c r="J200" s="43"/>
      <c r="K200" s="42"/>
      <c r="L200" s="42"/>
      <c r="M200" s="42"/>
      <c r="N200" s="58"/>
      <c r="O200" s="58"/>
      <c r="P200" s="58"/>
      <c r="Q200" s="58"/>
      <c r="R200" s="58"/>
      <c r="S200" s="58"/>
      <c r="T200" s="58"/>
      <c r="U200" s="58"/>
      <c r="V200" s="58"/>
      <c r="W200" s="58"/>
      <c r="X200" s="58"/>
      <c r="Y200" s="58"/>
      <c r="Z200" s="58"/>
      <c r="AA200" s="58"/>
      <c r="AB200" s="57"/>
    </row>
    <row r="201" spans="2:28" ht="26.25" customHeight="1" x14ac:dyDescent="0.25">
      <c r="B201" s="39"/>
      <c r="C201" s="39"/>
      <c r="D201" s="39"/>
      <c r="E201" s="40"/>
      <c r="F201" s="39"/>
      <c r="G201" s="39"/>
      <c r="H201" s="39"/>
      <c r="I201" s="39"/>
      <c r="J201" s="39"/>
      <c r="K201" s="38"/>
      <c r="L201" s="38"/>
      <c r="M201" s="38"/>
      <c r="N201" s="55"/>
      <c r="O201" s="55"/>
      <c r="P201" s="55"/>
      <c r="Q201" s="55"/>
      <c r="R201" s="55"/>
      <c r="S201" s="55"/>
      <c r="T201" s="55"/>
      <c r="U201" s="55"/>
      <c r="V201" s="55"/>
      <c r="W201" s="55"/>
      <c r="X201" s="55"/>
      <c r="Y201" s="55"/>
      <c r="Z201" s="55"/>
      <c r="AA201" s="55"/>
      <c r="AB201" s="54"/>
    </row>
    <row r="202" spans="2:28" ht="26.25" customHeight="1" thickBot="1" x14ac:dyDescent="0.3">
      <c r="B202" s="34"/>
      <c r="C202" s="34"/>
      <c r="D202" s="34"/>
      <c r="E202" s="51"/>
      <c r="F202" s="34"/>
      <c r="G202" s="34"/>
      <c r="H202" s="34"/>
      <c r="I202" s="34"/>
      <c r="J202" s="34"/>
      <c r="K202" s="50"/>
      <c r="L202" s="50"/>
      <c r="M202" s="50"/>
      <c r="N202" s="53"/>
      <c r="O202" s="53"/>
      <c r="P202" s="53"/>
      <c r="Q202" s="53"/>
      <c r="R202" s="53"/>
      <c r="S202" s="53"/>
      <c r="T202" s="53"/>
      <c r="U202" s="53"/>
      <c r="V202" s="53"/>
      <c r="W202" s="53"/>
      <c r="X202" s="53"/>
      <c r="Y202" s="53"/>
      <c r="Z202" s="53"/>
      <c r="AA202" s="53"/>
      <c r="AB202" s="52"/>
    </row>
    <row r="203" spans="2:28" ht="26.25" customHeight="1" x14ac:dyDescent="0.25">
      <c r="B203" s="47"/>
      <c r="C203" s="47"/>
      <c r="D203" s="47"/>
      <c r="E203" s="48"/>
      <c r="F203" s="47"/>
      <c r="G203" s="47"/>
      <c r="H203" s="47"/>
      <c r="I203" s="47"/>
      <c r="J203" s="47"/>
      <c r="K203" s="46"/>
      <c r="L203" s="46"/>
      <c r="M203" s="46"/>
      <c r="N203" s="63"/>
      <c r="O203" s="63"/>
      <c r="P203" s="63"/>
      <c r="Q203" s="63"/>
      <c r="R203" s="63"/>
      <c r="S203" s="63"/>
      <c r="T203" s="63"/>
      <c r="U203" s="63"/>
      <c r="V203" s="63"/>
      <c r="W203" s="63"/>
      <c r="X203" s="63"/>
      <c r="Y203" s="63"/>
      <c r="Z203" s="63"/>
      <c r="AA203" s="63"/>
      <c r="AB203" s="62"/>
    </row>
    <row r="204" spans="2:28" ht="26.25" customHeight="1" x14ac:dyDescent="0.25">
      <c r="B204" s="39"/>
      <c r="C204" s="39"/>
      <c r="D204" s="39"/>
      <c r="E204" s="40"/>
      <c r="F204" s="39"/>
      <c r="G204" s="39"/>
      <c r="H204" s="39"/>
      <c r="I204" s="39"/>
      <c r="J204" s="39"/>
      <c r="K204" s="38"/>
      <c r="L204" s="38"/>
      <c r="M204" s="38"/>
      <c r="N204" s="55"/>
      <c r="O204" s="55"/>
      <c r="P204" s="55"/>
      <c r="Q204" s="55"/>
      <c r="R204" s="55"/>
      <c r="S204" s="55"/>
      <c r="T204" s="55"/>
      <c r="U204" s="55"/>
      <c r="V204" s="55"/>
      <c r="W204" s="55"/>
      <c r="X204" s="55"/>
      <c r="Y204" s="55"/>
      <c r="Z204" s="55"/>
      <c r="AA204" s="55"/>
      <c r="AB204" s="54"/>
    </row>
    <row r="205" spans="2:28" ht="26.25" customHeight="1" thickBot="1" x14ac:dyDescent="0.3">
      <c r="B205" s="35"/>
      <c r="C205" s="35"/>
      <c r="D205" s="35"/>
      <c r="E205" s="36"/>
      <c r="F205" s="35"/>
      <c r="G205" s="35"/>
      <c r="H205" s="35"/>
      <c r="I205" s="35"/>
      <c r="J205" s="35"/>
      <c r="K205" s="33"/>
      <c r="L205" s="33"/>
      <c r="M205" s="33"/>
      <c r="N205" s="61"/>
      <c r="O205" s="61"/>
      <c r="P205" s="61"/>
      <c r="Q205" s="61"/>
      <c r="R205" s="61"/>
      <c r="S205" s="61"/>
      <c r="T205" s="61"/>
      <c r="U205" s="61"/>
      <c r="V205" s="61"/>
      <c r="W205" s="61"/>
      <c r="X205" s="61"/>
      <c r="Y205" s="61"/>
      <c r="Z205" s="61"/>
      <c r="AA205" s="61"/>
      <c r="AB205" s="60"/>
    </row>
    <row r="206" spans="2:28" ht="26.25" customHeight="1" x14ac:dyDescent="0.25">
      <c r="B206" s="43"/>
      <c r="C206" s="43"/>
      <c r="D206" s="43"/>
      <c r="E206" s="44"/>
      <c r="F206" s="43"/>
      <c r="G206" s="43"/>
      <c r="H206" s="43"/>
      <c r="I206" s="43"/>
      <c r="J206" s="43"/>
      <c r="K206" s="42"/>
      <c r="L206" s="42"/>
      <c r="M206" s="42"/>
      <c r="N206" s="59"/>
      <c r="O206" s="59"/>
      <c r="P206" s="59"/>
      <c r="Q206" s="58"/>
      <c r="R206" s="58"/>
      <c r="S206" s="59"/>
      <c r="T206" s="58"/>
      <c r="U206" s="58"/>
      <c r="V206" s="58"/>
      <c r="W206" s="58"/>
      <c r="X206" s="58"/>
      <c r="Y206" s="58"/>
      <c r="Z206" s="58"/>
      <c r="AA206" s="58"/>
      <c r="AB206" s="57"/>
    </row>
    <row r="207" spans="2:28" ht="26.25" customHeight="1" x14ac:dyDescent="0.25">
      <c r="B207" s="39"/>
      <c r="C207" s="39"/>
      <c r="D207" s="39"/>
      <c r="E207" s="40"/>
      <c r="F207" s="39"/>
      <c r="G207" s="39"/>
      <c r="H207" s="39"/>
      <c r="I207" s="39"/>
      <c r="J207" s="39"/>
      <c r="K207" s="38"/>
      <c r="L207" s="38"/>
      <c r="M207" s="38"/>
      <c r="N207" s="56"/>
      <c r="O207" s="56"/>
      <c r="P207" s="56"/>
      <c r="Q207" s="55"/>
      <c r="R207" s="55"/>
      <c r="S207" s="56"/>
      <c r="T207" s="55"/>
      <c r="U207" s="55"/>
      <c r="V207" s="55"/>
      <c r="W207" s="55"/>
      <c r="X207" s="55"/>
      <c r="Y207" s="55"/>
      <c r="Z207" s="55"/>
      <c r="AA207" s="55"/>
      <c r="AB207" s="54"/>
    </row>
    <row r="208" spans="2:28" ht="26.25" customHeight="1" thickBot="1" x14ac:dyDescent="0.3">
      <c r="B208" s="34"/>
      <c r="C208" s="34"/>
      <c r="D208" s="34"/>
      <c r="E208" s="51"/>
      <c r="F208" s="34"/>
      <c r="G208" s="34"/>
      <c r="H208" s="34"/>
      <c r="I208" s="34"/>
      <c r="J208" s="34"/>
      <c r="K208" s="50"/>
      <c r="L208" s="50"/>
      <c r="M208" s="50"/>
      <c r="N208" s="53"/>
      <c r="O208" s="53"/>
      <c r="P208" s="53"/>
      <c r="Q208" s="53"/>
      <c r="R208" s="53"/>
      <c r="S208" s="53"/>
      <c r="T208" s="53"/>
      <c r="U208" s="53"/>
      <c r="V208" s="53"/>
      <c r="W208" s="53"/>
      <c r="X208" s="53"/>
      <c r="Y208" s="53"/>
      <c r="Z208" s="53"/>
      <c r="AA208" s="53"/>
      <c r="AB208" s="52"/>
    </row>
    <row r="209" spans="2:28" ht="26.25" customHeight="1" x14ac:dyDescent="0.25">
      <c r="B209" s="47"/>
      <c r="C209" s="47"/>
      <c r="D209" s="47"/>
      <c r="E209" s="48"/>
      <c r="F209" s="47"/>
      <c r="G209" s="47"/>
      <c r="H209" s="47"/>
      <c r="I209" s="47"/>
      <c r="J209" s="47"/>
      <c r="K209" s="46"/>
      <c r="L209" s="46"/>
      <c r="M209" s="46"/>
      <c r="N209" s="46"/>
      <c r="O209" s="46"/>
      <c r="P209" s="46"/>
      <c r="Q209" s="46"/>
      <c r="R209" s="46"/>
      <c r="S209" s="46"/>
      <c r="T209" s="46"/>
      <c r="U209" s="46"/>
      <c r="V209" s="46"/>
      <c r="W209" s="46"/>
      <c r="X209" s="46"/>
      <c r="Y209" s="46"/>
      <c r="Z209" s="46"/>
      <c r="AA209" s="46"/>
      <c r="AB209" s="45"/>
    </row>
    <row r="210" spans="2:28" ht="26.25" customHeight="1" x14ac:dyDescent="0.25">
      <c r="B210" s="39"/>
      <c r="C210" s="39"/>
      <c r="D210" s="39"/>
      <c r="E210" s="40"/>
      <c r="F210" s="39"/>
      <c r="G210" s="39"/>
      <c r="H210" s="39"/>
      <c r="I210" s="39"/>
      <c r="J210" s="39"/>
      <c r="K210" s="38"/>
      <c r="L210" s="38"/>
      <c r="M210" s="38"/>
      <c r="N210" s="38"/>
      <c r="O210" s="38"/>
      <c r="P210" s="38"/>
      <c r="Q210" s="38"/>
      <c r="R210" s="38"/>
      <c r="S210" s="38"/>
      <c r="T210" s="38"/>
      <c r="U210" s="38"/>
      <c r="V210" s="38"/>
      <c r="W210" s="38"/>
      <c r="X210" s="38"/>
      <c r="Y210" s="38"/>
      <c r="Z210" s="38"/>
      <c r="AA210" s="38"/>
      <c r="AB210" s="37"/>
    </row>
    <row r="211" spans="2:28" ht="26.25" customHeight="1" thickBot="1" x14ac:dyDescent="0.3">
      <c r="B211" s="35"/>
      <c r="C211" s="35"/>
      <c r="D211" s="35"/>
      <c r="E211" s="36"/>
      <c r="F211" s="35"/>
      <c r="G211" s="35"/>
      <c r="H211" s="35"/>
      <c r="I211" s="35"/>
      <c r="J211" s="35"/>
      <c r="K211" s="33"/>
      <c r="L211" s="33"/>
      <c r="M211" s="33"/>
      <c r="N211" s="33"/>
      <c r="O211" s="33"/>
      <c r="P211" s="33"/>
      <c r="Q211" s="33"/>
      <c r="R211" s="33"/>
      <c r="S211" s="33"/>
      <c r="T211" s="33"/>
      <c r="U211" s="33"/>
      <c r="V211" s="33"/>
      <c r="W211" s="33"/>
      <c r="X211" s="33"/>
      <c r="Y211" s="33"/>
      <c r="Z211" s="33"/>
      <c r="AA211" s="33"/>
      <c r="AB211" s="32"/>
    </row>
    <row r="212" spans="2:28" ht="26.25" customHeight="1" x14ac:dyDescent="0.25">
      <c r="B212" s="43"/>
      <c r="C212" s="43"/>
      <c r="D212" s="43"/>
      <c r="E212" s="44"/>
      <c r="F212" s="43"/>
      <c r="G212" s="43"/>
      <c r="H212" s="43"/>
      <c r="I212" s="43"/>
      <c r="J212" s="43"/>
      <c r="K212" s="42"/>
      <c r="L212" s="42"/>
      <c r="M212" s="42"/>
      <c r="N212" s="42"/>
      <c r="O212" s="42"/>
      <c r="P212" s="42"/>
      <c r="Q212" s="42"/>
      <c r="R212" s="42"/>
      <c r="S212" s="42"/>
      <c r="T212" s="42"/>
      <c r="U212" s="42"/>
      <c r="V212" s="42"/>
      <c r="W212" s="42"/>
      <c r="X212" s="42"/>
      <c r="Y212" s="42"/>
      <c r="Z212" s="42"/>
      <c r="AA212" s="42"/>
      <c r="AB212" s="41"/>
    </row>
    <row r="213" spans="2:28" ht="26.25" customHeight="1" x14ac:dyDescent="0.25">
      <c r="B213" s="39"/>
      <c r="C213" s="39"/>
      <c r="D213" s="39"/>
      <c r="E213" s="40"/>
      <c r="F213" s="39"/>
      <c r="G213" s="39"/>
      <c r="H213" s="39"/>
      <c r="I213" s="39"/>
      <c r="J213" s="39"/>
      <c r="K213" s="38"/>
      <c r="L213" s="38"/>
      <c r="M213" s="38"/>
      <c r="N213" s="38"/>
      <c r="O213" s="38"/>
      <c r="P213" s="38"/>
      <c r="Q213" s="38"/>
      <c r="R213" s="38"/>
      <c r="S213" s="38"/>
      <c r="T213" s="38"/>
      <c r="U213" s="38"/>
      <c r="V213" s="38"/>
      <c r="W213" s="38"/>
      <c r="X213" s="38"/>
      <c r="Y213" s="38"/>
      <c r="Z213" s="38"/>
      <c r="AA213" s="38"/>
      <c r="AB213" s="37"/>
    </row>
    <row r="214" spans="2:28" ht="26.25" customHeight="1" thickBot="1" x14ac:dyDescent="0.3">
      <c r="B214" s="34"/>
      <c r="C214" s="34"/>
      <c r="D214" s="34"/>
      <c r="E214" s="51"/>
      <c r="F214" s="34"/>
      <c r="G214" s="34"/>
      <c r="H214" s="34"/>
      <c r="I214" s="34"/>
      <c r="J214" s="34"/>
      <c r="K214" s="50"/>
      <c r="L214" s="50"/>
      <c r="M214" s="50"/>
      <c r="N214" s="50"/>
      <c r="O214" s="50"/>
      <c r="P214" s="50"/>
      <c r="Q214" s="50"/>
      <c r="R214" s="50"/>
      <c r="S214" s="50"/>
      <c r="T214" s="50"/>
      <c r="U214" s="50"/>
      <c r="V214" s="50"/>
      <c r="W214" s="50"/>
      <c r="X214" s="50"/>
      <c r="Y214" s="50"/>
      <c r="Z214" s="50"/>
      <c r="AA214" s="50"/>
      <c r="AB214" s="49"/>
    </row>
    <row r="215" spans="2:28" ht="26.25" customHeight="1" x14ac:dyDescent="0.25">
      <c r="B215" s="47"/>
      <c r="C215" s="47"/>
      <c r="D215" s="47"/>
      <c r="E215" s="48"/>
      <c r="F215" s="47"/>
      <c r="G215" s="47"/>
      <c r="H215" s="47"/>
      <c r="I215" s="47"/>
      <c r="J215" s="47"/>
      <c r="K215" s="46"/>
      <c r="L215" s="46"/>
      <c r="M215" s="46"/>
      <c r="N215" s="46"/>
      <c r="O215" s="46"/>
      <c r="P215" s="46"/>
      <c r="Q215" s="46"/>
      <c r="R215" s="46"/>
      <c r="S215" s="46"/>
      <c r="T215" s="46"/>
      <c r="U215" s="46"/>
      <c r="V215" s="46"/>
      <c r="W215" s="46"/>
      <c r="X215" s="46"/>
      <c r="Y215" s="46"/>
      <c r="Z215" s="46"/>
      <c r="AA215" s="46"/>
      <c r="AB215" s="45"/>
    </row>
    <row r="216" spans="2:28" ht="26.25" customHeight="1" x14ac:dyDescent="0.25">
      <c r="B216" s="39"/>
      <c r="C216" s="39"/>
      <c r="D216" s="39"/>
      <c r="E216" s="40"/>
      <c r="F216" s="39"/>
      <c r="G216" s="39"/>
      <c r="H216" s="39"/>
      <c r="I216" s="39"/>
      <c r="J216" s="39"/>
      <c r="K216" s="38"/>
      <c r="L216" s="38"/>
      <c r="M216" s="38"/>
      <c r="N216" s="38"/>
      <c r="O216" s="38"/>
      <c r="P216" s="38"/>
      <c r="Q216" s="38"/>
      <c r="R216" s="38"/>
      <c r="S216" s="38"/>
      <c r="T216" s="38"/>
      <c r="U216" s="38"/>
      <c r="V216" s="38"/>
      <c r="W216" s="38"/>
      <c r="X216" s="38"/>
      <c r="Y216" s="38"/>
      <c r="Z216" s="38"/>
      <c r="AA216" s="38"/>
      <c r="AB216" s="37"/>
    </row>
    <row r="217" spans="2:28" ht="26.25" customHeight="1" thickBot="1" x14ac:dyDescent="0.3">
      <c r="B217" s="35"/>
      <c r="C217" s="35"/>
      <c r="D217" s="35"/>
      <c r="E217" s="36"/>
      <c r="F217" s="35"/>
      <c r="G217" s="35"/>
      <c r="H217" s="35"/>
      <c r="I217" s="35"/>
      <c r="J217" s="35"/>
      <c r="K217" s="33"/>
      <c r="L217" s="33"/>
      <c r="M217" s="33"/>
      <c r="N217" s="33"/>
      <c r="O217" s="33"/>
      <c r="P217" s="33"/>
      <c r="Q217" s="33"/>
      <c r="R217" s="33"/>
      <c r="S217" s="33"/>
      <c r="T217" s="33"/>
      <c r="U217" s="33"/>
      <c r="V217" s="33"/>
      <c r="W217" s="33"/>
      <c r="X217" s="33"/>
      <c r="Y217" s="33"/>
      <c r="Z217" s="33"/>
      <c r="AA217" s="33"/>
      <c r="AB217" s="32"/>
    </row>
    <row r="218" spans="2:28" ht="26.25" customHeight="1" x14ac:dyDescent="0.25">
      <c r="B218" s="43"/>
      <c r="C218" s="43"/>
      <c r="D218" s="43"/>
      <c r="E218" s="44"/>
      <c r="F218" s="43"/>
      <c r="G218" s="43"/>
      <c r="H218" s="43"/>
      <c r="I218" s="43"/>
      <c r="J218" s="43"/>
      <c r="K218" s="42"/>
      <c r="L218" s="42"/>
      <c r="M218" s="42"/>
      <c r="N218" s="42"/>
      <c r="O218" s="42"/>
      <c r="P218" s="42"/>
      <c r="Q218" s="42"/>
      <c r="R218" s="42"/>
      <c r="S218" s="42"/>
      <c r="T218" s="42"/>
      <c r="U218" s="42"/>
      <c r="V218" s="42"/>
      <c r="W218" s="42"/>
      <c r="X218" s="42"/>
      <c r="Y218" s="42"/>
      <c r="Z218" s="42"/>
      <c r="AA218" s="42"/>
      <c r="AB218" s="41"/>
    </row>
    <row r="219" spans="2:28" ht="26.25" customHeight="1" x14ac:dyDescent="0.25">
      <c r="B219" s="39"/>
      <c r="C219" s="39"/>
      <c r="D219" s="39"/>
      <c r="E219" s="40"/>
      <c r="F219" s="39"/>
      <c r="G219" s="39"/>
      <c r="H219" s="39"/>
      <c r="I219" s="39"/>
      <c r="J219" s="39"/>
      <c r="K219" s="38"/>
      <c r="L219" s="38"/>
      <c r="M219" s="38"/>
      <c r="N219" s="38"/>
      <c r="O219" s="38"/>
      <c r="P219" s="38"/>
      <c r="Q219" s="38"/>
      <c r="R219" s="38"/>
      <c r="S219" s="38"/>
      <c r="T219" s="38"/>
      <c r="U219" s="38"/>
      <c r="V219" s="38"/>
      <c r="W219" s="38"/>
      <c r="X219" s="38"/>
      <c r="Y219" s="38"/>
      <c r="Z219" s="38"/>
      <c r="AA219" s="38"/>
      <c r="AB219" s="37"/>
    </row>
    <row r="220" spans="2:28" ht="26.25" customHeight="1" thickBot="1" x14ac:dyDescent="0.3">
      <c r="B220" s="34"/>
      <c r="C220" s="34"/>
      <c r="D220" s="34"/>
      <c r="E220" s="51"/>
      <c r="F220" s="34"/>
      <c r="G220" s="34"/>
      <c r="H220" s="34"/>
      <c r="I220" s="34"/>
      <c r="J220" s="34"/>
      <c r="K220" s="50"/>
      <c r="L220" s="50"/>
      <c r="M220" s="50"/>
      <c r="N220" s="50"/>
      <c r="O220" s="50"/>
      <c r="P220" s="50"/>
      <c r="Q220" s="50"/>
      <c r="R220" s="50"/>
      <c r="S220" s="50"/>
      <c r="T220" s="50"/>
      <c r="U220" s="50"/>
      <c r="V220" s="50"/>
      <c r="W220" s="50"/>
      <c r="X220" s="50"/>
      <c r="Y220" s="50"/>
      <c r="Z220" s="50"/>
      <c r="AA220" s="50"/>
      <c r="AB220" s="49"/>
    </row>
    <row r="221" spans="2:28" ht="26.25" customHeight="1" x14ac:dyDescent="0.25">
      <c r="B221" s="47"/>
      <c r="C221" s="47"/>
      <c r="D221" s="47"/>
      <c r="E221" s="48"/>
      <c r="F221" s="47"/>
      <c r="G221" s="47"/>
      <c r="H221" s="47"/>
      <c r="I221" s="47"/>
      <c r="J221" s="47"/>
      <c r="K221" s="46"/>
      <c r="L221" s="46"/>
      <c r="M221" s="46"/>
      <c r="N221" s="46"/>
      <c r="O221" s="46"/>
      <c r="P221" s="46"/>
      <c r="Q221" s="46"/>
      <c r="R221" s="46"/>
      <c r="S221" s="46"/>
      <c r="T221" s="46"/>
      <c r="U221" s="46"/>
      <c r="V221" s="46"/>
      <c r="W221" s="46"/>
      <c r="X221" s="46"/>
      <c r="Y221" s="46"/>
      <c r="Z221" s="46"/>
      <c r="AA221" s="46"/>
      <c r="AB221" s="45"/>
    </row>
    <row r="222" spans="2:28" ht="26.25" customHeight="1" x14ac:dyDescent="0.25">
      <c r="B222" s="39"/>
      <c r="C222" s="39"/>
      <c r="D222" s="39"/>
      <c r="E222" s="40"/>
      <c r="F222" s="39"/>
      <c r="G222" s="39"/>
      <c r="H222" s="39"/>
      <c r="I222" s="39"/>
      <c r="J222" s="39"/>
      <c r="K222" s="38"/>
      <c r="L222" s="38"/>
      <c r="M222" s="38"/>
      <c r="N222" s="38"/>
      <c r="O222" s="38"/>
      <c r="P222" s="38"/>
      <c r="Q222" s="38"/>
      <c r="R222" s="38"/>
      <c r="S222" s="38"/>
      <c r="T222" s="38"/>
      <c r="U222" s="38"/>
      <c r="V222" s="38"/>
      <c r="W222" s="38"/>
      <c r="X222" s="38"/>
      <c r="Y222" s="38"/>
      <c r="Z222" s="38"/>
      <c r="AA222" s="38"/>
      <c r="AB222" s="37"/>
    </row>
    <row r="223" spans="2:28" ht="26.25" customHeight="1" thickBot="1" x14ac:dyDescent="0.3">
      <c r="B223" s="35"/>
      <c r="C223" s="35"/>
      <c r="D223" s="35"/>
      <c r="E223" s="36"/>
      <c r="F223" s="35"/>
      <c r="G223" s="35"/>
      <c r="H223" s="35"/>
      <c r="I223" s="35"/>
      <c r="J223" s="35"/>
      <c r="K223" s="33"/>
      <c r="L223" s="33"/>
      <c r="M223" s="33"/>
      <c r="N223" s="33"/>
      <c r="O223" s="33"/>
      <c r="P223" s="33"/>
      <c r="Q223" s="33"/>
      <c r="R223" s="33"/>
      <c r="S223" s="33"/>
      <c r="T223" s="33"/>
      <c r="U223" s="33"/>
      <c r="V223" s="33"/>
      <c r="W223" s="33"/>
      <c r="X223" s="33"/>
      <c r="Y223" s="33"/>
      <c r="Z223" s="33"/>
      <c r="AA223" s="33"/>
      <c r="AB223" s="32"/>
    </row>
    <row r="224" spans="2:28" ht="26.25" customHeight="1" x14ac:dyDescent="0.25">
      <c r="B224" s="43"/>
      <c r="C224" s="43"/>
      <c r="D224" s="43"/>
      <c r="E224" s="44"/>
      <c r="F224" s="43"/>
      <c r="G224" s="43"/>
      <c r="H224" s="43"/>
      <c r="I224" s="43"/>
      <c r="J224" s="43"/>
      <c r="K224" s="42"/>
      <c r="L224" s="42"/>
      <c r="M224" s="42"/>
      <c r="N224" s="42"/>
      <c r="O224" s="42"/>
      <c r="P224" s="42"/>
      <c r="Q224" s="42"/>
      <c r="R224" s="42"/>
      <c r="S224" s="42"/>
      <c r="T224" s="42"/>
      <c r="U224" s="42"/>
      <c r="V224" s="42"/>
      <c r="W224" s="42"/>
      <c r="X224" s="42"/>
      <c r="Y224" s="42"/>
      <c r="Z224" s="42"/>
      <c r="AA224" s="42"/>
      <c r="AB224" s="41"/>
    </row>
    <row r="225" spans="2:28" ht="26.25" customHeight="1" x14ac:dyDescent="0.25">
      <c r="B225" s="39"/>
      <c r="C225" s="39"/>
      <c r="D225" s="39"/>
      <c r="E225" s="40"/>
      <c r="F225" s="39"/>
      <c r="G225" s="39"/>
      <c r="H225" s="39"/>
      <c r="I225" s="39"/>
      <c r="J225" s="39"/>
      <c r="K225" s="38"/>
      <c r="L225" s="38"/>
      <c r="M225" s="38"/>
      <c r="N225" s="38"/>
      <c r="O225" s="38"/>
      <c r="P225" s="38"/>
      <c r="Q225" s="38"/>
      <c r="R225" s="38"/>
      <c r="S225" s="38"/>
      <c r="T225" s="38"/>
      <c r="U225" s="38"/>
      <c r="V225" s="38"/>
      <c r="W225" s="38"/>
      <c r="X225" s="38"/>
      <c r="Y225" s="38"/>
      <c r="Z225" s="38"/>
      <c r="AA225" s="38"/>
      <c r="AB225" s="37"/>
    </row>
    <row r="226" spans="2:28" ht="26.25" customHeight="1" thickBot="1" x14ac:dyDescent="0.3">
      <c r="B226" s="34"/>
      <c r="C226" s="34"/>
      <c r="D226" s="34"/>
      <c r="E226" s="51"/>
      <c r="F226" s="34"/>
      <c r="G226" s="34"/>
      <c r="H226" s="34"/>
      <c r="I226" s="34"/>
      <c r="J226" s="34"/>
      <c r="K226" s="50"/>
      <c r="L226" s="50"/>
      <c r="M226" s="50"/>
      <c r="N226" s="50"/>
      <c r="O226" s="50"/>
      <c r="P226" s="50"/>
      <c r="Q226" s="50"/>
      <c r="R226" s="50"/>
      <c r="S226" s="50"/>
      <c r="T226" s="50"/>
      <c r="U226" s="50"/>
      <c r="V226" s="50"/>
      <c r="W226" s="50"/>
      <c r="X226" s="50"/>
      <c r="Y226" s="50"/>
      <c r="Z226" s="50"/>
      <c r="AA226" s="50"/>
      <c r="AB226" s="49"/>
    </row>
    <row r="227" spans="2:28" ht="26.25" customHeight="1" x14ac:dyDescent="0.25">
      <c r="B227" s="47"/>
      <c r="C227" s="47"/>
      <c r="D227" s="47"/>
      <c r="E227" s="48"/>
      <c r="F227" s="47"/>
      <c r="G227" s="47"/>
      <c r="H227" s="47"/>
      <c r="I227" s="47"/>
      <c r="J227" s="47"/>
      <c r="K227" s="46"/>
      <c r="L227" s="46"/>
      <c r="M227" s="46"/>
      <c r="N227" s="46"/>
      <c r="O227" s="46"/>
      <c r="P227" s="46"/>
      <c r="Q227" s="46"/>
      <c r="R227" s="46"/>
      <c r="S227" s="46"/>
      <c r="T227" s="46"/>
      <c r="U227" s="46"/>
      <c r="V227" s="46"/>
      <c r="W227" s="46"/>
      <c r="X227" s="46"/>
      <c r="Y227" s="46"/>
      <c r="Z227" s="46"/>
      <c r="AA227" s="46"/>
      <c r="AB227" s="45"/>
    </row>
    <row r="228" spans="2:28" ht="26.25" customHeight="1" x14ac:dyDescent="0.25">
      <c r="B228" s="39"/>
      <c r="C228" s="39"/>
      <c r="D228" s="39"/>
      <c r="E228" s="40"/>
      <c r="F228" s="39"/>
      <c r="G228" s="39"/>
      <c r="H228" s="39"/>
      <c r="I228" s="39"/>
      <c r="J228" s="39"/>
      <c r="K228" s="38"/>
      <c r="L228" s="38"/>
      <c r="M228" s="38"/>
      <c r="N228" s="38"/>
      <c r="O228" s="38"/>
      <c r="P228" s="38"/>
      <c r="Q228" s="38"/>
      <c r="R228" s="38"/>
      <c r="S228" s="38"/>
      <c r="T228" s="38"/>
      <c r="U228" s="38"/>
      <c r="V228" s="38"/>
      <c r="W228" s="38"/>
      <c r="X228" s="38"/>
      <c r="Y228" s="38"/>
      <c r="Z228" s="38"/>
      <c r="AA228" s="38"/>
      <c r="AB228" s="37"/>
    </row>
    <row r="229" spans="2:28" ht="26.25" customHeight="1" thickBot="1" x14ac:dyDescent="0.3">
      <c r="B229" s="35"/>
      <c r="C229" s="35"/>
      <c r="D229" s="35"/>
      <c r="E229" s="36"/>
      <c r="F229" s="35"/>
      <c r="G229" s="35"/>
      <c r="H229" s="35"/>
      <c r="I229" s="35"/>
      <c r="J229" s="35"/>
      <c r="K229" s="33"/>
      <c r="L229" s="33"/>
      <c r="M229" s="33"/>
      <c r="N229" s="33"/>
      <c r="O229" s="33"/>
      <c r="P229" s="33"/>
      <c r="Q229" s="33"/>
      <c r="R229" s="33"/>
      <c r="S229" s="33"/>
      <c r="T229" s="33"/>
      <c r="U229" s="33"/>
      <c r="V229" s="33"/>
      <c r="W229" s="33"/>
      <c r="X229" s="33"/>
      <c r="Y229" s="33"/>
      <c r="Z229" s="33"/>
      <c r="AA229" s="33"/>
      <c r="AB229" s="32"/>
    </row>
    <row r="230" spans="2:28" ht="26.25" customHeight="1" x14ac:dyDescent="0.25">
      <c r="B230" s="43"/>
      <c r="C230" s="43"/>
      <c r="D230" s="43"/>
      <c r="E230" s="44"/>
      <c r="F230" s="43"/>
      <c r="G230" s="43"/>
      <c r="H230" s="43"/>
      <c r="I230" s="43"/>
      <c r="J230" s="43"/>
      <c r="K230" s="42"/>
      <c r="L230" s="42"/>
      <c r="M230" s="42"/>
      <c r="N230" s="42"/>
      <c r="O230" s="42"/>
      <c r="P230" s="42"/>
      <c r="Q230" s="42"/>
      <c r="R230" s="42"/>
      <c r="S230" s="42"/>
      <c r="T230" s="42"/>
      <c r="U230" s="42"/>
      <c r="V230" s="42"/>
      <c r="W230" s="42"/>
      <c r="X230" s="42"/>
      <c r="Y230" s="42"/>
      <c r="Z230" s="42"/>
      <c r="AA230" s="42"/>
      <c r="AB230" s="41"/>
    </row>
    <row r="231" spans="2:28" ht="26.25" customHeight="1" x14ac:dyDescent="0.25">
      <c r="B231" s="39"/>
      <c r="C231" s="39"/>
      <c r="D231" s="39"/>
      <c r="E231" s="40"/>
      <c r="F231" s="39"/>
      <c r="G231" s="39"/>
      <c r="H231" s="39"/>
      <c r="I231" s="39"/>
      <c r="J231" s="39"/>
      <c r="K231" s="38"/>
      <c r="L231" s="38"/>
      <c r="M231" s="38"/>
      <c r="N231" s="38"/>
      <c r="O231" s="38"/>
      <c r="P231" s="38"/>
      <c r="Q231" s="38"/>
      <c r="R231" s="38"/>
      <c r="S231" s="38"/>
      <c r="T231" s="38"/>
      <c r="U231" s="38"/>
      <c r="V231" s="38"/>
      <c r="W231" s="38"/>
      <c r="X231" s="38"/>
      <c r="Y231" s="38"/>
      <c r="Z231" s="38"/>
      <c r="AA231" s="38"/>
      <c r="AB231" s="37"/>
    </row>
    <row r="232" spans="2:28" ht="26.25" customHeight="1" thickBot="1" x14ac:dyDescent="0.3">
      <c r="B232" s="34"/>
      <c r="C232" s="34"/>
      <c r="D232" s="34"/>
      <c r="E232" s="51"/>
      <c r="F232" s="34"/>
      <c r="G232" s="34"/>
      <c r="H232" s="34"/>
      <c r="I232" s="34"/>
      <c r="J232" s="34"/>
      <c r="K232" s="50"/>
      <c r="L232" s="50"/>
      <c r="M232" s="50"/>
      <c r="N232" s="50"/>
      <c r="O232" s="50"/>
      <c r="P232" s="50"/>
      <c r="Q232" s="50"/>
      <c r="R232" s="50"/>
      <c r="S232" s="50"/>
      <c r="T232" s="50"/>
      <c r="U232" s="50"/>
      <c r="V232" s="50"/>
      <c r="W232" s="50"/>
      <c r="X232" s="50"/>
      <c r="Y232" s="50"/>
      <c r="Z232" s="50"/>
      <c r="AA232" s="50"/>
      <c r="AB232" s="49"/>
    </row>
    <row r="233" spans="2:28" ht="26.25" customHeight="1" x14ac:dyDescent="0.25">
      <c r="B233" s="47"/>
      <c r="C233" s="47"/>
      <c r="D233" s="47"/>
      <c r="E233" s="48"/>
      <c r="F233" s="47"/>
      <c r="G233" s="47"/>
      <c r="H233" s="47"/>
      <c r="I233" s="47"/>
      <c r="J233" s="47"/>
      <c r="K233" s="46"/>
      <c r="L233" s="46"/>
      <c r="M233" s="46"/>
      <c r="N233" s="46"/>
      <c r="O233" s="46"/>
      <c r="P233" s="46"/>
      <c r="Q233" s="46"/>
      <c r="R233" s="46"/>
      <c r="S233" s="46"/>
      <c r="T233" s="46"/>
      <c r="U233" s="46"/>
      <c r="V233" s="46"/>
      <c r="W233" s="46"/>
      <c r="X233" s="46"/>
      <c r="Y233" s="46"/>
      <c r="Z233" s="46"/>
      <c r="AA233" s="46"/>
      <c r="AB233" s="45"/>
    </row>
    <row r="234" spans="2:28" ht="26.25" customHeight="1" x14ac:dyDescent="0.25">
      <c r="B234" s="39"/>
      <c r="C234" s="39"/>
      <c r="D234" s="39"/>
      <c r="E234" s="40"/>
      <c r="F234" s="39"/>
      <c r="G234" s="39"/>
      <c r="H234" s="39"/>
      <c r="I234" s="39"/>
      <c r="J234" s="39"/>
      <c r="K234" s="38"/>
      <c r="L234" s="38"/>
      <c r="M234" s="38"/>
      <c r="N234" s="38"/>
      <c r="O234" s="38"/>
      <c r="P234" s="38"/>
      <c r="Q234" s="38"/>
      <c r="R234" s="38"/>
      <c r="S234" s="38"/>
      <c r="T234" s="38"/>
      <c r="U234" s="38"/>
      <c r="V234" s="38"/>
      <c r="W234" s="38"/>
      <c r="X234" s="38"/>
      <c r="Y234" s="38"/>
      <c r="Z234" s="38"/>
      <c r="AA234" s="38"/>
      <c r="AB234" s="37"/>
    </row>
    <row r="235" spans="2:28" ht="26.25" customHeight="1" thickBot="1" x14ac:dyDescent="0.3">
      <c r="B235" s="35"/>
      <c r="C235" s="35"/>
      <c r="D235" s="35"/>
      <c r="E235" s="36"/>
      <c r="F235" s="35"/>
      <c r="G235" s="35"/>
      <c r="H235" s="35"/>
      <c r="I235" s="35"/>
      <c r="J235" s="35"/>
      <c r="K235" s="33"/>
      <c r="L235" s="33"/>
      <c r="M235" s="33"/>
      <c r="N235" s="33"/>
      <c r="O235" s="33"/>
      <c r="P235" s="33"/>
      <c r="Q235" s="33"/>
      <c r="R235" s="33"/>
      <c r="S235" s="33"/>
      <c r="T235" s="33"/>
      <c r="U235" s="33"/>
      <c r="V235" s="33"/>
      <c r="W235" s="33"/>
      <c r="X235" s="33"/>
      <c r="Y235" s="33"/>
      <c r="Z235" s="33"/>
      <c r="AA235" s="33"/>
      <c r="AB235" s="32"/>
    </row>
    <row r="236" spans="2:28" ht="26.25" customHeight="1" x14ac:dyDescent="0.25">
      <c r="B236" s="43"/>
      <c r="C236" s="43"/>
      <c r="D236" s="43"/>
      <c r="E236" s="44"/>
      <c r="F236" s="43"/>
      <c r="G236" s="43"/>
      <c r="H236" s="43"/>
      <c r="I236" s="43"/>
      <c r="J236" s="43"/>
      <c r="K236" s="42"/>
      <c r="L236" s="42"/>
      <c r="M236" s="42"/>
      <c r="N236" s="42"/>
      <c r="O236" s="42"/>
      <c r="P236" s="42"/>
      <c r="Q236" s="42"/>
      <c r="R236" s="42"/>
      <c r="S236" s="42"/>
      <c r="T236" s="42"/>
      <c r="U236" s="42"/>
      <c r="V236" s="42"/>
      <c r="W236" s="42"/>
      <c r="X236" s="42"/>
      <c r="Y236" s="42"/>
      <c r="Z236" s="42"/>
      <c r="AA236" s="42"/>
      <c r="AB236" s="41"/>
    </row>
    <row r="237" spans="2:28" ht="26.25" customHeight="1" x14ac:dyDescent="0.25">
      <c r="B237" s="39"/>
      <c r="C237" s="39"/>
      <c r="D237" s="39"/>
      <c r="E237" s="40"/>
      <c r="F237" s="39"/>
      <c r="G237" s="39"/>
      <c r="H237" s="39"/>
      <c r="I237" s="39"/>
      <c r="J237" s="39"/>
      <c r="K237" s="38"/>
      <c r="L237" s="38"/>
      <c r="M237" s="38"/>
      <c r="N237" s="38"/>
      <c r="O237" s="38"/>
      <c r="P237" s="38"/>
      <c r="Q237" s="38"/>
      <c r="R237" s="38"/>
      <c r="S237" s="38"/>
      <c r="T237" s="38"/>
      <c r="U237" s="38"/>
      <c r="V237" s="38"/>
      <c r="W237" s="38"/>
      <c r="X237" s="38"/>
      <c r="Y237" s="38"/>
      <c r="Z237" s="38"/>
      <c r="AA237" s="38"/>
      <c r="AB237" s="37"/>
    </row>
    <row r="238" spans="2:28" ht="26.25" customHeight="1" thickBot="1" x14ac:dyDescent="0.3">
      <c r="B238" s="35"/>
      <c r="C238" s="35"/>
      <c r="D238" s="35"/>
      <c r="E238" s="36"/>
      <c r="F238" s="35"/>
      <c r="G238" s="35"/>
      <c r="H238" s="35"/>
      <c r="I238" s="35"/>
      <c r="J238" s="34"/>
      <c r="K238" s="33"/>
      <c r="L238" s="33"/>
      <c r="M238" s="33"/>
      <c r="N238" s="33"/>
      <c r="O238" s="33"/>
      <c r="P238" s="33"/>
      <c r="Q238" s="33"/>
      <c r="R238" s="33"/>
      <c r="S238" s="33"/>
      <c r="T238" s="33"/>
      <c r="U238" s="33"/>
      <c r="V238" s="33"/>
      <c r="W238" s="33"/>
      <c r="X238" s="33"/>
      <c r="Y238" s="33"/>
      <c r="Z238" s="33"/>
      <c r="AA238" s="33"/>
      <c r="AB238" s="32"/>
    </row>
    <row r="239" spans="2:28" x14ac:dyDescent="0.25">
      <c r="B239" s="31"/>
      <c r="C239" s="31"/>
      <c r="D239" s="31"/>
      <c r="E239" s="31"/>
      <c r="F239" s="31"/>
      <c r="G239" s="31"/>
      <c r="H239" s="31"/>
      <c r="I239" s="31"/>
      <c r="J239" s="31"/>
      <c r="K239" s="31"/>
      <c r="L239" s="31"/>
      <c r="M239" s="31"/>
      <c r="N239" s="31"/>
      <c r="O239" s="31"/>
      <c r="P239" s="31"/>
      <c r="Q239" s="31"/>
      <c r="R239" s="31"/>
      <c r="S239" s="31"/>
      <c r="T239" s="31"/>
      <c r="U239" s="31"/>
      <c r="V239" s="31"/>
      <c r="W239" s="31"/>
      <c r="X239" s="31"/>
      <c r="Y239" s="31"/>
      <c r="Z239" s="31"/>
      <c r="AA239" s="31"/>
      <c r="AB239" s="30"/>
    </row>
    <row r="240" spans="2:28" x14ac:dyDescent="0.25">
      <c r="B240" s="31"/>
      <c r="C240" s="31"/>
      <c r="D240" s="31"/>
      <c r="E240" s="31"/>
      <c r="F240" s="31"/>
      <c r="G240" s="31"/>
      <c r="H240" s="31"/>
      <c r="I240" s="31"/>
      <c r="J240" s="31"/>
      <c r="K240" s="31"/>
      <c r="L240" s="31"/>
      <c r="M240" s="31"/>
      <c r="N240" s="31"/>
      <c r="O240" s="31"/>
      <c r="P240" s="31"/>
      <c r="Q240" s="31"/>
      <c r="R240" s="31"/>
      <c r="S240" s="31"/>
      <c r="T240" s="31"/>
      <c r="U240" s="31"/>
      <c r="V240" s="31"/>
      <c r="W240" s="31"/>
      <c r="X240" s="31"/>
      <c r="Y240" s="31"/>
      <c r="Z240" s="31"/>
      <c r="AA240" s="31"/>
      <c r="AB240" s="30"/>
    </row>
    <row r="241" spans="2:28" x14ac:dyDescent="0.25">
      <c r="B241" s="31"/>
      <c r="C241" s="31"/>
      <c r="D241" s="31"/>
      <c r="E241" s="31"/>
      <c r="F241" s="31"/>
      <c r="G241" s="31"/>
      <c r="H241" s="31"/>
      <c r="I241" s="31"/>
      <c r="J241" s="31"/>
      <c r="K241" s="31"/>
      <c r="L241" s="31"/>
      <c r="M241" s="31"/>
      <c r="N241" s="31"/>
      <c r="O241" s="31"/>
      <c r="P241" s="31"/>
      <c r="Q241" s="31"/>
      <c r="R241" s="31"/>
      <c r="S241" s="31"/>
      <c r="T241" s="31"/>
      <c r="U241" s="31"/>
      <c r="V241" s="31"/>
      <c r="W241" s="31"/>
      <c r="X241" s="31"/>
      <c r="Y241" s="31"/>
      <c r="Z241" s="31"/>
      <c r="AA241" s="31"/>
      <c r="AB241" s="30"/>
    </row>
    <row r="242" spans="2:28" x14ac:dyDescent="0.25">
      <c r="B242" s="31"/>
      <c r="C242" s="31"/>
      <c r="D242" s="31"/>
      <c r="E242" s="31"/>
      <c r="F242" s="31"/>
      <c r="G242" s="31"/>
      <c r="H242" s="31"/>
      <c r="I242" s="31"/>
      <c r="J242" s="31"/>
      <c r="K242" s="31"/>
      <c r="L242" s="31"/>
      <c r="M242" s="31"/>
      <c r="N242" s="31"/>
      <c r="O242" s="31"/>
      <c r="P242" s="31"/>
      <c r="Q242" s="31"/>
      <c r="R242" s="31"/>
      <c r="S242" s="31"/>
      <c r="T242" s="31"/>
      <c r="U242" s="31"/>
      <c r="V242" s="31"/>
      <c r="W242" s="31"/>
      <c r="X242" s="31"/>
      <c r="Y242" s="31"/>
      <c r="Z242" s="31"/>
      <c r="AA242" s="31"/>
      <c r="AB242" s="30"/>
    </row>
    <row r="243" spans="2:28" x14ac:dyDescent="0.25">
      <c r="B243" s="31"/>
      <c r="C243" s="31"/>
      <c r="D243" s="31"/>
      <c r="E243" s="31"/>
      <c r="F243" s="31"/>
      <c r="G243" s="31"/>
      <c r="H243" s="31"/>
      <c r="I243" s="31"/>
      <c r="J243" s="31"/>
      <c r="K243" s="31"/>
      <c r="L243" s="31"/>
      <c r="M243" s="31"/>
      <c r="N243" s="31"/>
      <c r="O243" s="31"/>
      <c r="P243" s="31"/>
      <c r="Q243" s="31"/>
      <c r="R243" s="31"/>
      <c r="S243" s="31"/>
      <c r="T243" s="31"/>
      <c r="U243" s="31"/>
      <c r="V243" s="31"/>
      <c r="W243" s="31"/>
      <c r="X243" s="31"/>
      <c r="Y243" s="31"/>
      <c r="Z243" s="31"/>
      <c r="AA243" s="31"/>
      <c r="AB243" s="30"/>
    </row>
    <row r="244" spans="2:28" x14ac:dyDescent="0.25">
      <c r="B244" s="31"/>
      <c r="C244" s="31"/>
      <c r="D244" s="31"/>
      <c r="E244" s="31"/>
      <c r="F244" s="31"/>
      <c r="G244" s="31"/>
      <c r="H244" s="31"/>
      <c r="I244" s="31"/>
      <c r="J244" s="31"/>
      <c r="K244" s="31"/>
      <c r="L244" s="31"/>
      <c r="M244" s="31"/>
      <c r="N244" s="31"/>
      <c r="O244" s="31"/>
      <c r="P244" s="31"/>
      <c r="Q244" s="31"/>
      <c r="R244" s="31"/>
      <c r="S244" s="31"/>
      <c r="T244" s="31"/>
      <c r="U244" s="31"/>
      <c r="V244" s="31"/>
      <c r="W244" s="31"/>
      <c r="X244" s="31"/>
      <c r="Y244" s="31"/>
      <c r="Z244" s="31"/>
      <c r="AA244" s="31"/>
      <c r="AB244" s="30"/>
    </row>
    <row r="245" spans="2:28" x14ac:dyDescent="0.25">
      <c r="B245" s="31"/>
      <c r="C245" s="31"/>
      <c r="D245" s="31"/>
      <c r="E245" s="31"/>
      <c r="F245" s="31"/>
      <c r="G245" s="31"/>
      <c r="H245" s="31"/>
      <c r="I245" s="31"/>
      <c r="J245" s="31"/>
      <c r="K245" s="31"/>
      <c r="L245" s="31"/>
      <c r="M245" s="31"/>
      <c r="N245" s="31"/>
      <c r="O245" s="31"/>
      <c r="P245" s="31"/>
      <c r="Q245" s="31"/>
      <c r="R245" s="31"/>
      <c r="S245" s="31"/>
      <c r="T245" s="31"/>
      <c r="U245" s="31"/>
      <c r="V245" s="31"/>
      <c r="W245" s="31"/>
      <c r="X245" s="31"/>
      <c r="Y245" s="31"/>
      <c r="Z245" s="31"/>
      <c r="AA245" s="31"/>
      <c r="AB245" s="30"/>
    </row>
    <row r="246" spans="2:28" x14ac:dyDescent="0.25">
      <c r="B246" s="31"/>
      <c r="C246" s="31"/>
      <c r="D246" s="31"/>
      <c r="E246" s="31"/>
      <c r="F246" s="31"/>
      <c r="G246" s="31"/>
      <c r="H246" s="31"/>
      <c r="I246" s="31"/>
      <c r="J246" s="31"/>
      <c r="K246" s="31"/>
      <c r="L246" s="31"/>
      <c r="M246" s="31"/>
      <c r="N246" s="31"/>
      <c r="O246" s="31"/>
      <c r="P246" s="31"/>
      <c r="Q246" s="31"/>
      <c r="R246" s="31"/>
      <c r="S246" s="31"/>
      <c r="T246" s="31"/>
      <c r="U246" s="31"/>
      <c r="V246" s="31"/>
      <c r="W246" s="31"/>
      <c r="X246" s="31"/>
      <c r="Y246" s="31"/>
      <c r="Z246" s="31"/>
      <c r="AA246" s="31"/>
      <c r="AB246" s="30"/>
    </row>
    <row r="247" spans="2:28" ht="15.75" thickBot="1" x14ac:dyDescent="0.3">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8"/>
    </row>
    <row r="285" spans="6:6" x14ac:dyDescent="0.25">
      <c r="F285" s="27"/>
    </row>
    <row r="286" spans="6:6" x14ac:dyDescent="0.25">
      <c r="F286" s="27" t="s">
        <v>280</v>
      </c>
    </row>
    <row r="287" spans="6:6" x14ac:dyDescent="0.25">
      <c r="F287" s="27" t="s">
        <v>279</v>
      </c>
    </row>
  </sheetData>
  <mergeCells count="17">
    <mergeCell ref="S4:AB4"/>
    <mergeCell ref="N6:AB6"/>
    <mergeCell ref="D2:E2"/>
    <mergeCell ref="D3:E3"/>
    <mergeCell ref="D4:E4"/>
    <mergeCell ref="F4:M4"/>
    <mergeCell ref="B6:J6"/>
    <mergeCell ref="B2:C4"/>
    <mergeCell ref="F2:M2"/>
    <mergeCell ref="F3:M3"/>
    <mergeCell ref="B5:AB5"/>
    <mergeCell ref="K6:M6"/>
    <mergeCell ref="N2:R2"/>
    <mergeCell ref="N3:R3"/>
    <mergeCell ref="N4:R4"/>
    <mergeCell ref="S2:AB2"/>
    <mergeCell ref="S3:AB3"/>
  </mergeCells>
  <dataValidations count="1">
    <dataValidation type="list" allowBlank="1" showInputMessage="1" showErrorMessage="1" sqref="E8:E238" xr:uid="{00000000-0002-0000-0800-000000000000}">
      <formula1>$F$286:$F$287</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1000000}">
          <x14:formula1>
            <xm:f>'C:\Users\Julio B\Desktop\[DEST-F-001 MAPA DE RIESGOS DE GESTIÓN.xlsx]Hoja4'!#REF!</xm:f>
          </x14:formula1>
          <xm:sqref>J8:J1048576</xm:sqref>
        </x14:dataValidation>
        <x14:dataValidation type="list" allowBlank="1" showInputMessage="1" showErrorMessage="1" xr:uid="{00000000-0002-0000-0800-000002000000}">
          <x14:formula1>
            <xm:f>'C:\Users\Julio B\Desktop\[DEST-F-001 MAPA DE RIESGOS DE GESTIÓN.xlsx]0 - CRITERIOS'!#REF!</xm:f>
          </x14:formula1>
          <xm:sqref>M9:M18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4</vt:i4>
      </vt:variant>
    </vt:vector>
  </HeadingPairs>
  <TitlesOfParts>
    <vt:vector size="16" baseType="lpstr">
      <vt:lpstr>0 - CRITERIOS</vt:lpstr>
      <vt:lpstr>1 - POLÍTICA</vt:lpstr>
      <vt:lpstr>2 - CONTEXTO</vt:lpstr>
      <vt:lpstr>3-IDENTIFICACIÓN DEL RIESGO</vt:lpstr>
      <vt:lpstr>4-VALORACIÓN DEL RIESGO</vt:lpstr>
      <vt:lpstr>5-CONTROLES</vt:lpstr>
      <vt:lpstr>6-MAPA DE RIESGOS SEGURIDAD</vt:lpstr>
      <vt:lpstr>Anexo 1 Modificaciones</vt:lpstr>
      <vt:lpstr>Anexo 2 Reporte Materialización</vt:lpstr>
      <vt:lpstr>Anexo 3 Report Acciones Prevent</vt:lpstr>
      <vt:lpstr>Anexo 4 Informe de Monitoreo</vt:lpstr>
      <vt:lpstr>Hoja1</vt:lpstr>
      <vt:lpstr>Impacto</vt:lpstr>
      <vt:lpstr>Moderado</vt:lpstr>
      <vt:lpstr>Probabilidad</vt:lpstr>
      <vt:lpstr>T_riesgos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2020-01-30T19:13:35Z</dcterms:modified>
</cp:coreProperties>
</file>