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acosta\Desktop\PLANEACIÓN ESTRATÉGICA 2023\PLAN DE ACCIÓN 2023\"/>
    </mc:Choice>
  </mc:AlternateContent>
  <bookViews>
    <workbookView xWindow="0" yWindow="0" windowWidth="15360" windowHeight="8205" firstSheet="1" activeTab="1"/>
  </bookViews>
  <sheets>
    <sheet name="Hoja2" sheetId="2" state="hidden" r:id="rId1"/>
    <sheet name="Programación Iniciativas" sheetId="1" r:id="rId2"/>
    <sheet name="Lista desplegable" sheetId="5" state="hidden" r:id="rId3"/>
    <sheet name="Tablero de Seguimiento Hitos" sheetId="12" state="hidden" r:id="rId4"/>
    <sheet name="Proyectos de Inversión " sheetId="6" state="hidden" r:id="rId5"/>
    <sheet name="Indicadores PND" sheetId="8" state="hidden" r:id="rId6"/>
    <sheet name="CONPES" sheetId="11" state="hidden" r:id="rId7"/>
    <sheet name="Indicadores PMI" sheetId="9" state="hidden" r:id="rId8"/>
    <sheet name="Indicadores Plan Nal Formalizac" sheetId="10" state="hidden" r:id="rId9"/>
    <sheet name="Productos MGA - AGRICULTURA" sheetId="7" state="hidden" r:id="rId10"/>
  </sheets>
  <externalReferences>
    <externalReference r:id="rId11"/>
    <externalReference r:id="rId12"/>
  </externalReferences>
  <definedNames>
    <definedName name="_xlnm._FilterDatabase" localSheetId="5" hidden="1">'Indicadores PND'!$A$1:$F$1</definedName>
    <definedName name="_xlnm._FilterDatabase" localSheetId="2" hidden="1">'Lista desplegable'!$A$11:$B$11</definedName>
    <definedName name="_xlnm._FilterDatabase" localSheetId="9" hidden="1">'Productos MGA - AGRICULTURA'!$B$1:$M$1</definedName>
    <definedName name="_xlnm._FilterDatabase" localSheetId="1" hidden="1">'Programación Iniciativas'!$A$8:$AA$83</definedName>
    <definedName name="_xlnm.Print_Area" localSheetId="1">'Programación Iniciativas'!$A$1:$AA$12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1" i="1" l="1"/>
  <c r="N93" i="1"/>
  <c r="L92" i="1"/>
  <c r="K92" i="1"/>
  <c r="K91" i="1"/>
  <c r="J93" i="1"/>
  <c r="J92" i="1"/>
  <c r="S29" i="1" l="1"/>
  <c r="J91" i="1" l="1"/>
  <c r="L91" i="1"/>
  <c r="M39" i="11"/>
  <c r="M38" i="11"/>
  <c r="M37" i="11"/>
  <c r="M36" i="11"/>
  <c r="M35" i="11"/>
  <c r="E9" i="6"/>
  <c r="M3" i="11"/>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4" i="11"/>
  <c r="M2" i="11"/>
</calcChain>
</file>

<file path=xl/comments1.xml><?xml version="1.0" encoding="utf-8"?>
<comments xmlns="http://schemas.openxmlformats.org/spreadsheetml/2006/main">
  <authors>
    <author>tc={F46F9B84-EA20-4652-993B-A2791ECEE0F3}</author>
    <author>tc={8C153EF6-B37E-4E4C-BE63-BED110AFCC04}</author>
  </authors>
  <commentList>
    <comment ref="B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Asociar la iniciativa del plan de acción institucional programada para 2023</t>
        </r>
      </text>
    </comment>
    <comment ref="D2"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Indicar de manera puntal cada una de las acciones requeridas para el desarrollo de la iniciativa principal del plan de acción</t>
        </r>
      </text>
    </comment>
  </commentList>
</comments>
</file>

<file path=xl/sharedStrings.xml><?xml version="1.0" encoding="utf-8"?>
<sst xmlns="http://schemas.openxmlformats.org/spreadsheetml/2006/main" count="3524" uniqueCount="971">
  <si>
    <t>FOCALIZACIÓN</t>
  </si>
  <si>
    <t>Si</t>
  </si>
  <si>
    <t>No</t>
  </si>
  <si>
    <t>N.A.</t>
  </si>
  <si>
    <t>PERIODICIDAD</t>
  </si>
  <si>
    <t>Mensual</t>
  </si>
  <si>
    <t>Bimensual</t>
  </si>
  <si>
    <t>Trimestral</t>
  </si>
  <si>
    <t>Cuatrimestral</t>
  </si>
  <si>
    <t>Semestral</t>
  </si>
  <si>
    <t xml:space="preserve">Anual </t>
  </si>
  <si>
    <t xml:space="preserve">CONCEPTOS DE GASTOS </t>
  </si>
  <si>
    <t>Adquisición de bienes y servicios</t>
  </si>
  <si>
    <t>Gastos de personal</t>
  </si>
  <si>
    <t>Gastos por tributos, multas, sanciones e intereses de mora</t>
  </si>
  <si>
    <t>Transferencias corrientes</t>
  </si>
  <si>
    <t>Transferencias de capital</t>
  </si>
  <si>
    <t>PND</t>
  </si>
  <si>
    <t>Títulos formalizados sobre prédios privados</t>
  </si>
  <si>
    <t>Títulos formalizados que otorgan acceso a tierras</t>
  </si>
  <si>
    <t>Mujeres Rurales beneficiadas con acceso y procesos de formalización de tierras</t>
  </si>
  <si>
    <t xml:space="preserve">Etnicos por concertar </t>
  </si>
  <si>
    <t>Varios</t>
  </si>
  <si>
    <t>CONPES</t>
  </si>
  <si>
    <t>CONPES 3799 - Cauca</t>
  </si>
  <si>
    <t>CONPES 3811 - Nariño</t>
  </si>
  <si>
    <t>CONPES 3739 - Catatumbo</t>
  </si>
  <si>
    <t>CONPES 3797 - Altillanura</t>
  </si>
  <si>
    <t>CONPES 3805 - Fronteras</t>
  </si>
  <si>
    <t>CONPES 3904 - Mocoa</t>
  </si>
  <si>
    <t>CONPES 3915 - Macizo Colombiano</t>
  </si>
  <si>
    <t>CONPES 3886 - PSA</t>
  </si>
  <si>
    <t>CONPES 3931 - Reincorporación FARC</t>
  </si>
  <si>
    <t>CONPES  3944 - La Guajira</t>
  </si>
  <si>
    <t>CONPES 3951 - Implementación Catastro Multipropósito</t>
  </si>
  <si>
    <t>PMI</t>
  </si>
  <si>
    <t>Siete millones de hectáreas de pequeña y mediana propiedad rural, formalizadas</t>
  </si>
  <si>
    <t>Familias beneficiarias del subsidio integral</t>
  </si>
  <si>
    <t>Hectáreas entregadas a través del fondo de tierras</t>
  </si>
  <si>
    <t>Hectáreas entregadas a mujeres rurales a través del Fondo de Tierras</t>
  </si>
  <si>
    <t>Mujeres beneficiarias del subsidio integral</t>
  </si>
  <si>
    <t>Hectáreas formalizadas para mujeres rurales</t>
  </si>
  <si>
    <t>Porcentaje de hectáreas del Fondo de Tierras entregadas para la constitución, ampliación y saneamiento de los resguardos de los pueblos indígenas</t>
  </si>
  <si>
    <t>Porcentaje de las solicitudes priorizadas de constitución, ampliación, saneamiento, reestructuración, clarificación, delimitación y medidas de protección resueltas efectivamente con cargo al Fondo de Tierras</t>
  </si>
  <si>
    <t>Porcentaje de hectáreas del Fondo de Tierras entregadas formalmente a los pueblos y comunidades NARP para la titulación colectiva</t>
  </si>
  <si>
    <t>Porcentaje de las solicitudes priorizadas de titulación colectiva resueltas efectivamente con cargo al Fondo de Tierras.</t>
  </si>
  <si>
    <t>Porcentaje de territorios indígenas ancestrales y/o tradicionales con medidas de protección para su delimitación o demarcación</t>
  </si>
  <si>
    <t>Ajustes normativos expedidos para la formalización de la propiedad en territorios con cultivos de uso ilícito</t>
  </si>
  <si>
    <t xml:space="preserve">Varios </t>
  </si>
  <si>
    <t xml:space="preserve">Fuente recursos </t>
  </si>
  <si>
    <t xml:space="preserve">Inversión </t>
  </si>
  <si>
    <t xml:space="preserve">Crédito </t>
  </si>
  <si>
    <t>Inversión - Credito</t>
  </si>
  <si>
    <t xml:space="preserve">Unidad de medida </t>
  </si>
  <si>
    <t>Número</t>
  </si>
  <si>
    <t xml:space="preserve">Porcentaje </t>
  </si>
  <si>
    <t>FORMA</t>
  </si>
  <si>
    <t>FORMULACIÓN DEL PLAN DE ACCIÓN INSTITUCIONAL</t>
  </si>
  <si>
    <t>CÓDIGO</t>
  </si>
  <si>
    <t>DEST-F-003</t>
  </si>
  <si>
    <t>ACTIVIDAD</t>
  </si>
  <si>
    <t>FORMULACIÓN DEL PLAN DE ACCIÓN ANUAL</t>
  </si>
  <si>
    <t>VERSIÓN</t>
  </si>
  <si>
    <t>PROCESO</t>
  </si>
  <si>
    <t>DIRECCIONAMIENTO ESTRATÉGICO</t>
  </si>
  <si>
    <t>VIGENCIA</t>
  </si>
  <si>
    <t>FECHA</t>
  </si>
  <si>
    <t>MARCO ESTRATÉGICO</t>
  </si>
  <si>
    <t>FORMULACIÓN</t>
  </si>
  <si>
    <t>Objetivo Estratégico Institucional 2018-2022</t>
  </si>
  <si>
    <t>Objetivos Gobierno Nacional 2022-2026</t>
  </si>
  <si>
    <t>Proyecto de Inversión</t>
  </si>
  <si>
    <t>Política de Gestión y Desempeño</t>
  </si>
  <si>
    <t>No.</t>
  </si>
  <si>
    <t>Iniciativa</t>
  </si>
  <si>
    <t>Indicador</t>
  </si>
  <si>
    <t>Meta anual</t>
  </si>
  <si>
    <t>Programador de Actividades</t>
  </si>
  <si>
    <t>Responsable - Dependencia</t>
  </si>
  <si>
    <t>Nombre Responsable</t>
  </si>
  <si>
    <t>Proceso (Mapa de Procesos)</t>
  </si>
  <si>
    <t>Tipo de recurso</t>
  </si>
  <si>
    <t>Unidad de medida</t>
  </si>
  <si>
    <t>Cantidad</t>
  </si>
  <si>
    <t>Fecha inicio</t>
  </si>
  <si>
    <t>Fecha finalización</t>
  </si>
  <si>
    <t>Ene</t>
  </si>
  <si>
    <t>Feb</t>
  </si>
  <si>
    <t>Mar</t>
  </si>
  <si>
    <t>Abr</t>
  </si>
  <si>
    <t>May</t>
  </si>
  <si>
    <t>Jun</t>
  </si>
  <si>
    <t>Jul</t>
  </si>
  <si>
    <t>Agos</t>
  </si>
  <si>
    <t>Sep</t>
  </si>
  <si>
    <t>Oct</t>
  </si>
  <si>
    <t>Nov</t>
  </si>
  <si>
    <t>Dic</t>
  </si>
  <si>
    <t>1. Articular el acceso a tierras y la formalización masiva con la implementación del Catastro Multipropósito.</t>
  </si>
  <si>
    <t>Catástro Multipropósito</t>
  </si>
  <si>
    <t>2020011000016 - Implementación del ordenamiento social de la propiedad rural a nivel nacional</t>
  </si>
  <si>
    <t xml:space="preserve">Planeación Institucional </t>
  </si>
  <si>
    <t>Caracterizar predialmente áreas de municipios focalizados</t>
  </si>
  <si>
    <t>Áreas de municipios  caracterizadas</t>
  </si>
  <si>
    <t>Hectáreas</t>
  </si>
  <si>
    <t>210 - Subdirección de Planeación Operativa</t>
  </si>
  <si>
    <t xml:space="preserve">Lilia Maria Rodriguez Albarracin </t>
  </si>
  <si>
    <t>Planificación del Ordenamiento Social de la Propiedad Rural</t>
  </si>
  <si>
    <t>Inversión y Crédito</t>
  </si>
  <si>
    <t>Hectáreas identificadas para regularización</t>
  </si>
  <si>
    <t>Actividades de Soporte</t>
  </si>
  <si>
    <t>Generar información que permita la comprensión de las dinámicas del mercado inmobiliario, sus causas y efectos, con el fin de soportar el diseño, implementación, seguimiento y evaluación de las políticas públicas de tierras rurales</t>
  </si>
  <si>
    <t>Información generada sobre avances en el mercado de las tierras rurales del país.</t>
  </si>
  <si>
    <t>Informes</t>
  </si>
  <si>
    <t>200 - Dirección de Ordenamiento Social de la Propiedad</t>
  </si>
  <si>
    <t>Maria Isabel Fernández Rodas</t>
  </si>
  <si>
    <t>Inversión</t>
  </si>
  <si>
    <t>Formalización de Hectáreas</t>
  </si>
  <si>
    <t>Formalizar hectáreas privadas rurales</t>
  </si>
  <si>
    <t>Hectáreas de propiedad privada rural formalizadas</t>
  </si>
  <si>
    <t>300 - Dirección de Gestión Juridica de Tierras</t>
  </si>
  <si>
    <t xml:space="preserve">Julio César Cuastumal Madrid </t>
  </si>
  <si>
    <t>Seguridad Jurídica sobre la titularidad de la tierra y los territorios</t>
  </si>
  <si>
    <t>Hectáreas regularizadas mediante procesos agrarios culminados con acto administrativo definitivo</t>
  </si>
  <si>
    <t>Hectáreas regularizadas con acto administrativo definitivo</t>
  </si>
  <si>
    <t>Procesos agrarios culminados con acto administrativo definitivo</t>
  </si>
  <si>
    <t xml:space="preserve">Acompañamiento en Zonas de Reserva Campesinas en constitución y constituidas </t>
  </si>
  <si>
    <t>Acompañamiento en Zonas de Reserva Campesina ZRC en constitución.</t>
  </si>
  <si>
    <t>430 - Subdirección de Administración de Tierras de la Nación</t>
  </si>
  <si>
    <t>Luis Alberto Higuera Malaver</t>
  </si>
  <si>
    <t>Administración de Tierras</t>
  </si>
  <si>
    <t>Acompañamiento en Zonas de Reserva Campesina  ZRC constituidas.</t>
  </si>
  <si>
    <t>Administración de tierras de la Nación</t>
  </si>
  <si>
    <t>Hectáreas incluídas en el fondo de tierras</t>
  </si>
  <si>
    <t xml:space="preserve">Héctareas </t>
  </si>
  <si>
    <t xml:space="preserve">Adjudicación Baldíos </t>
  </si>
  <si>
    <t xml:space="preserve">Hectáreas de Baldíos adjudicadas </t>
  </si>
  <si>
    <t>400 - Dirección de Acceso a Tierras</t>
  </si>
  <si>
    <t xml:space="preserve">Felipe Maldonado </t>
  </si>
  <si>
    <t>Acceso a la Propiedad de la Tierra y los Territorios</t>
  </si>
  <si>
    <t>Adjudicación de BFP</t>
  </si>
  <si>
    <t xml:space="preserve">Hectáreas de Bienes Fiscales Patrimoniales adjudicadas </t>
  </si>
  <si>
    <t>Compra de Predios</t>
  </si>
  <si>
    <t>Héctareas de Predios Comprados</t>
  </si>
  <si>
    <t>Subsidios Materializados</t>
  </si>
  <si>
    <t>Hectáreas de predios adquiridos con recursos del subsidio</t>
  </si>
  <si>
    <t>410 - Subdirección de Acceso a Tierras en Zonas Focalizadas</t>
  </si>
  <si>
    <t>María Monica Mejía Zuluaga</t>
  </si>
  <si>
    <t>2021011000047 - Implementacion del programa de formalizacion de tierras y fomento al desarrollo rural para comunidades indigenas a nivel  nacional</t>
  </si>
  <si>
    <t>Formalizar los territorios de los pueblos y comunidades indígenas</t>
  </si>
  <si>
    <t>Resguardos Constituidos</t>
  </si>
  <si>
    <t>510 - Subdirección de Asuntos Étnicos</t>
  </si>
  <si>
    <t>Juan Camilo Cabezas Gonzalez</t>
  </si>
  <si>
    <t>Hectáreas Constituidas</t>
  </si>
  <si>
    <t>Resguardos Ampliados</t>
  </si>
  <si>
    <t>Hectáreas Ampliadas</t>
  </si>
  <si>
    <t>Ampliar el acceso a la tierra dirigida a los pueblos y comunidades indígenas</t>
  </si>
  <si>
    <t>Predios adquiridos para la formalización de los resguardos</t>
  </si>
  <si>
    <t>500 - Dirección de Asuntos Étnicos</t>
  </si>
  <si>
    <t>2021011000049 - Implementacion del programa de formalizacion de tierras y fomento al desarrollo rural para comunidades negras a nivel  nacional</t>
  </si>
  <si>
    <t>Titular los territorios de los consejos comunitarios de las comunidades negras</t>
  </si>
  <si>
    <t>Consejos Comunitarios Titulados</t>
  </si>
  <si>
    <t>Hectáreas Tituladas</t>
  </si>
  <si>
    <t>Ampliar el acceso en la dotación de tierra dirigida a la población negra</t>
  </si>
  <si>
    <t>Predios adquiridos para la titulación de los consejos comunitarios</t>
  </si>
  <si>
    <t>2019011000263 - Fortalecimiento del proceso de desarrollo y gestión de la arquitectura empresarial institucional.  nacional</t>
  </si>
  <si>
    <t xml:space="preserve">Fortalecimiento organizacional  y simplificación de procesos </t>
  </si>
  <si>
    <t>Crear nuevas UGT para garantizar presencia y oferta institucional en el territorio nacional.</t>
  </si>
  <si>
    <t>UGT instaladas por Departamento</t>
  </si>
  <si>
    <t> </t>
  </si>
  <si>
    <t>100 - Dirección General</t>
  </si>
  <si>
    <t>Tony Lozano Berrocal</t>
  </si>
  <si>
    <t>Gestión de Talento Humano</t>
  </si>
  <si>
    <t>Funcionamiento</t>
  </si>
  <si>
    <t>Implementar nuevas UGT y/o grupos de trabajo en zonas de especial importancia en el territorio nacional.</t>
  </si>
  <si>
    <t>UGT y/o grupos de trabajo instalados por Departamento</t>
  </si>
  <si>
    <t>3. Mejorar la articulación con los grupos de interés.</t>
  </si>
  <si>
    <t>Fortalecer la prestación de los servicios de la ANT en las Oficinas Municipales de Tierras-OMT</t>
  </si>
  <si>
    <t xml:space="preserve">Número de convenios y/o memorandos de entendimiento celebrados con OMT  </t>
  </si>
  <si>
    <t>2020011000110 - Mejoramiento capacidad de gestión administrativa de la agencia nacional de tierras nacional</t>
  </si>
  <si>
    <t>Generar articulación entre UGT y entidades territoriales para la fortalecimiento de procesos de la ANT en region</t>
  </si>
  <si>
    <t>Número de acuerdos, memorandos de entendimiento, convenios interadministrativos suscritos con entidades territoriales</t>
  </si>
  <si>
    <t>31/11/2023</t>
  </si>
  <si>
    <t>Seguimiento, Evaluación y Mejora</t>
  </si>
  <si>
    <t xml:space="preserve">Asesorar a mujeres rurales sobre la oferta institucional de la ANT para el acceso a programas y proyectos </t>
  </si>
  <si>
    <t>Número de mujeres participantes</t>
  </si>
  <si>
    <t>Gestión del Modelo de Atención</t>
  </si>
  <si>
    <t>Cooperación</t>
  </si>
  <si>
    <t>Delegar competencias de ANT en UGT</t>
  </si>
  <si>
    <t>Número de UGT y/o grupos de trabajo con delegación de competencias</t>
  </si>
  <si>
    <t>5. Optimizar la plataforma tecnológica, interoperabilidad y gestión de la información.</t>
  </si>
  <si>
    <t>Implementar la estrategía de transformación digital en los procesos misionales priorizados</t>
  </si>
  <si>
    <t>Estrategía implementada</t>
  </si>
  <si>
    <t>220 - Subdirección de Sistemas de Información de Tierras</t>
  </si>
  <si>
    <t>Fabian Ricardo Mejia Ospina</t>
  </si>
  <si>
    <t>Gestión de la Información</t>
  </si>
  <si>
    <t>4. Mejorar y mantener la cultura corporativa orientada a la creación constante de valor público.</t>
  </si>
  <si>
    <t xml:space="preserve">Servicio al ciudadano </t>
  </si>
  <si>
    <t>Actualizar y fortalecer la política de servicio al ciudadano en las sedes de la ANT a nivel nacional.</t>
  </si>
  <si>
    <t>Politica actualizada e Implementada</t>
  </si>
  <si>
    <t>600 - Secretaría General</t>
  </si>
  <si>
    <t>Giselle Ingrid Pava Arias</t>
  </si>
  <si>
    <t>Implementar plan de contingencia para la gestión del archivo de actos administrativos y rezago de PQRSD</t>
  </si>
  <si>
    <t>Plan de contingencia diseñado e implementado</t>
  </si>
  <si>
    <t>Elaborar estrategias y lineamientos  que optimicen la gestión contractual de la ANT en el marco de la legalidad.</t>
  </si>
  <si>
    <t>Estrategias y lineamientos elaborados  e implementados</t>
  </si>
  <si>
    <t>Adquisición de Bienes y Servicios</t>
  </si>
  <si>
    <t>Administrar y gestionar la infraestructura tecnológica de la ANT</t>
  </si>
  <si>
    <t>Gestión y administración realizada</t>
  </si>
  <si>
    <t xml:space="preserve">Talento Humano </t>
  </si>
  <si>
    <t>Fortalecer estrategicamente los planes de gestión del Talento Humano</t>
  </si>
  <si>
    <t>Actividades implementadas</t>
  </si>
  <si>
    <t>610 - Subdirección de Talento Humano</t>
  </si>
  <si>
    <t>Claudia del Pilar Romero Pardo</t>
  </si>
  <si>
    <t xml:space="preserve">Definir la ruta para el Rediseño Institucional </t>
  </si>
  <si>
    <t xml:space="preserve">Cronograma definido </t>
  </si>
  <si>
    <t>2017011000087 - Fortalecimiento gestión integral del fondo documental de la agencia nacional de tierras nivel  nacional</t>
  </si>
  <si>
    <t xml:space="preserve">Intervención del Fondo Documental del INCODER </t>
  </si>
  <si>
    <t>Contratos suscritos</t>
  </si>
  <si>
    <t>620 - Subdirección Administrativa y Financiera</t>
  </si>
  <si>
    <t>Ana María Álzate Arismendy</t>
  </si>
  <si>
    <t>Administración de Bienes y Servicios</t>
  </si>
  <si>
    <t xml:space="preserve">Gestión documental </t>
  </si>
  <si>
    <t>Implementar los Instrumentos Archivísticos (PINAR, PGD Y SIC)</t>
  </si>
  <si>
    <t>Informes de implementación elaborados</t>
  </si>
  <si>
    <t>Administrar la gestión de correspondencia en la ANT</t>
  </si>
  <si>
    <t>Informe de comunicaciones oficiales gestionadas elaborado</t>
  </si>
  <si>
    <t xml:space="preserve">Realizar el seguimiento al manejo de la organización de los Archivos gestión de las dependencias </t>
  </si>
  <si>
    <t>Actas de visita de seguimiento elaboradas</t>
  </si>
  <si>
    <t>Actas</t>
  </si>
  <si>
    <t>Realizar el saneamiento ambiental en las áreas de los archivos físicos de la ANT</t>
  </si>
  <si>
    <t>Informes de saneamiento ambiental</t>
  </si>
  <si>
    <t xml:space="preserve">Disponer los equipos requeridos para la Gestión Documental </t>
  </si>
  <si>
    <t>Contrato suscrito</t>
  </si>
  <si>
    <t>Garantizar el desplazamiento áereo y terrestre requerido por la entidad para atender los compromisos para dar cumplimiento a las metas de la entidad</t>
  </si>
  <si>
    <t>Contrato</t>
  </si>
  <si>
    <t>Fortalecer y controlar el sistema de gestión ambiental (siga)</t>
  </si>
  <si>
    <t>2018011000121 - Adecuación y mejoramiento de la infraestructura física de la agencia nacional de tierras a nivel   nacional</t>
  </si>
  <si>
    <t xml:space="preserve">Realizar las adecuaciones, mantenimientos y reparaciones en las sedes que requiera la Agencia Nacional de Tierras
</t>
  </si>
  <si>
    <t>Informe de Gestión</t>
  </si>
  <si>
    <t xml:space="preserve">Gestión Presupuestal y eficiencia del gasto público </t>
  </si>
  <si>
    <t>Consolidación y actualización del Plan Anual de Adquisiciones de Bienes y Servicios de la Agencia</t>
  </si>
  <si>
    <t>Plan Anual de Adquisiciones actualizado y publicado en página web y SECOP II</t>
  </si>
  <si>
    <t>Plan Anual de Adquisiciones publicado</t>
  </si>
  <si>
    <t>Seguimiento a la ejecución del Plan Anual de Adquisiciones de Bienes y Servicios de la Agencia</t>
  </si>
  <si>
    <t>Actas de mesas de seguimiento</t>
  </si>
  <si>
    <t>Realizar el seguimiento, monitoreo  control a la ejecución presupuestal y financiera de la Agencia.</t>
  </si>
  <si>
    <t>Realizar la programación del Plan Anual Mensualizado de Caja (PAC)</t>
  </si>
  <si>
    <t>Circular publicada</t>
  </si>
  <si>
    <t>Circular</t>
  </si>
  <si>
    <t>Realizar el levantamiento de inventario de los bienes muebles de la ANT</t>
  </si>
  <si>
    <t>Inventario Actualizado</t>
  </si>
  <si>
    <t>Inventario</t>
  </si>
  <si>
    <t>Garantizar la prestación del servicio de aseo y cafetería.</t>
  </si>
  <si>
    <t>Ordenes de compra suscritas</t>
  </si>
  <si>
    <t>Ordenes de Compra</t>
  </si>
  <si>
    <t>Garantizar la prestación del servicio de vigilancia y seguridad privada</t>
  </si>
  <si>
    <t>Contrato de vigilancia y seguridad privada suscrito</t>
  </si>
  <si>
    <t>Contrato Suscrito</t>
  </si>
  <si>
    <t>Rediseñar el mapa de procesos de la entidad</t>
  </si>
  <si>
    <t>Mapa de procesos adoptado</t>
  </si>
  <si>
    <t>Mapa</t>
  </si>
  <si>
    <t>101 - Oficina de Planeación</t>
  </si>
  <si>
    <t>Ana Marta Miranda Corrales</t>
  </si>
  <si>
    <t>Documentar el mapa de procesos de la entidad</t>
  </si>
  <si>
    <t>Documentos publicados</t>
  </si>
  <si>
    <t>Documentos</t>
  </si>
  <si>
    <t>Crear la unidad de cumplimiento de metas de la ANT</t>
  </si>
  <si>
    <t>Unidad de cumplimiento adoptada</t>
  </si>
  <si>
    <t>Direcionamiento estrategico</t>
  </si>
  <si>
    <t>Reformular y/o actualizar proyectos de inversión en el marco de las políticas y compromisos de gobierno</t>
  </si>
  <si>
    <t>Fichas EBI registradas en BPIN</t>
  </si>
  <si>
    <t>Proyectos</t>
  </si>
  <si>
    <t>Formular plan estratégico institucional 2023-2026</t>
  </si>
  <si>
    <t>Plan estratégico adoptado</t>
  </si>
  <si>
    <t>Plan</t>
  </si>
  <si>
    <t xml:space="preserve">Publicación del reporte de procesos judiciales discriminando tazas de éxito </t>
  </si>
  <si>
    <t xml:space="preserve">Procesos judiciales discriminando tazas de éxito </t>
  </si>
  <si>
    <t>31/06/2023</t>
  </si>
  <si>
    <t>103 - Oficina Juridica</t>
  </si>
  <si>
    <t xml:space="preserve">Edinson Murillo Mosquera  </t>
  </si>
  <si>
    <t>Apoyo Jurídico</t>
  </si>
  <si>
    <t xml:space="preserve">Número de circulares publicadas </t>
  </si>
  <si>
    <t xml:space="preserve">Diseñar y socializar material didactico para sensibilizar sobre  la responsabilidad disciplinaria  que tienen los serviodores públicos deacuerdo a sus funciones y deberes.  </t>
  </si>
  <si>
    <t>Número de material didactico diseñado</t>
  </si>
  <si>
    <t>Edinson Murillo Mosquera</t>
  </si>
  <si>
    <t xml:space="preserve">Realizar talleres grupales internos donde se sensibilice la labor de las misionales centrado en la defensa de los derechos de las víctimas. </t>
  </si>
  <si>
    <t xml:space="preserve">Número de talleres realizados </t>
  </si>
  <si>
    <t>Publicación del indicador de gestión referente a las acciones de tutelas con fallo favorable</t>
  </si>
  <si>
    <t>Acciones de tutelas con fallo favorable</t>
  </si>
  <si>
    <t xml:space="preserve">Diseñar y publicar circular donde se establezcan lineamientos, terminos perentorios y asuntos prioritarios que se requierean a las misionales de la Entidad </t>
  </si>
  <si>
    <t xml:space="preserve">Construcción y publicación de biblioteca juridica  </t>
  </si>
  <si>
    <t xml:space="preserve"> Cantidad de Bibliotecas juridicas construidas   </t>
  </si>
  <si>
    <t xml:space="preserve">Diseño y publicación interna de tablero de control para validar la gestión de la oficina juridica referente a trámites y procesos </t>
  </si>
  <si>
    <t xml:space="preserve">Cantidad de tableros de control construidos </t>
  </si>
  <si>
    <t>Transparencia, acceso a la información pública y lucha contra la corrupción</t>
  </si>
  <si>
    <t>Formular, publicar y monitorear el PLAN ANTICORRUPCIÓN Y DE ATENCIÓN AL CIUDADANO 2023</t>
  </si>
  <si>
    <t>PAAC elaborado y publicado</t>
  </si>
  <si>
    <t>104 - Oficina del Inspector de la Gestión de Tierras</t>
  </si>
  <si>
    <t>Comunicación con grupos de interés</t>
  </si>
  <si>
    <t>Formular publicar y monitorear el MAPA DE RIESGOS DE CORRUPCIÓN 2023</t>
  </si>
  <si>
    <t>MRC elaborado y publicado</t>
  </si>
  <si>
    <t>Gestionar la atención de denuncias por presuntos hechos de corrupción</t>
  </si>
  <si>
    <t>Informes de seguimiento de atención a denuncias elaborados</t>
  </si>
  <si>
    <t>Informes de seguimiento elaborados</t>
  </si>
  <si>
    <t>Informes de monitoreo a la gestión de riesgos de corrupción elaborados</t>
  </si>
  <si>
    <t>Informar a Presidencia de la República la gestión de la ANT (numeral 6 articulo 15 Decreto Ley 2363 de 2015)</t>
  </si>
  <si>
    <t>Informes elaborados</t>
  </si>
  <si>
    <t xml:space="preserve">Control Interno </t>
  </si>
  <si>
    <t xml:space="preserve">Gestionar ante el Comité Institucional de Coordinación de Control Interno - CICCI el plan anual de auditoría inicial  y las  modificaciones que  este surta en atención a las necesidades institucionales
</t>
  </si>
  <si>
    <t>Aprobaciones  del Plan anual de auditoría efectuadas en el semestre</t>
  </si>
  <si>
    <t>Porcentaje</t>
  </si>
  <si>
    <t>102 - Oficina de Control Interno</t>
  </si>
  <si>
    <t>Ana Marlenne Huertas López</t>
  </si>
  <si>
    <t>Ejecutar el plan anual de auditoría establecido por el  Comité Institucional de Coordinación de Control Interno - CICCI</t>
  </si>
  <si>
    <t>Actividades ejecutadas dentro del trimestre según el plan vigente</t>
  </si>
  <si>
    <t>Participación ciudadana en la gestión pública</t>
  </si>
  <si>
    <t>producir contenido periodistico en la pagina web de la agencia nacional de tierras</t>
  </si>
  <si>
    <t>contenido periodistico publicados en la pagina web</t>
  </si>
  <si>
    <t>Gerardo Vega</t>
  </si>
  <si>
    <t>producir contenidos audiovisuales para difundir en los distintos medios de comunicación</t>
  </si>
  <si>
    <t>videos elaborados</t>
  </si>
  <si>
    <t>publicar boletines de prensa en medios de comunicación y tener un monitoreo diario en los medios</t>
  </si>
  <si>
    <t>boletines replicados por los medios</t>
  </si>
  <si>
    <t>META INDICATIVA</t>
  </si>
  <si>
    <t>INDICADOR</t>
  </si>
  <si>
    <t>HECTAREAS</t>
  </si>
  <si>
    <t>DAT</t>
  </si>
  <si>
    <t>DAE</t>
  </si>
  <si>
    <t>DGJT</t>
  </si>
  <si>
    <t>DOSPR</t>
  </si>
  <si>
    <t xml:space="preserve">7 millones de hectáreas </t>
  </si>
  <si>
    <t>Hectareas formalizadas</t>
  </si>
  <si>
    <t>3 millones de hectáreas</t>
  </si>
  <si>
    <t>Hectareas nuevas adquiridas y entregadas</t>
  </si>
  <si>
    <t>1 Catastro Multipropósito</t>
  </si>
  <si>
    <t>PROYECTOS DE INVERSIÓN</t>
  </si>
  <si>
    <t>PRODUCTO PROYECTO</t>
  </si>
  <si>
    <t>PROYECTO</t>
  </si>
  <si>
    <t xml:space="preserve">Servicio de registro de sujetos de Ordenamiento </t>
  </si>
  <si>
    <t>Documentos de planeación</t>
  </si>
  <si>
    <t xml:space="preserve">Servicio de gestión catastral </t>
  </si>
  <si>
    <t>Documentos de investigación</t>
  </si>
  <si>
    <t xml:space="preserve">Documentos metodológicos </t>
  </si>
  <si>
    <t>Documentos técnicos</t>
  </si>
  <si>
    <t xml:space="preserve">Servicio de formalización de la propiedad privada rural </t>
  </si>
  <si>
    <t>Servicio de asistencia jurídica y técnica para adelantar los procedimientos administrativos especiales agrarios</t>
  </si>
  <si>
    <t>Servicio de acompañamiento para la elaboración de planes de desarrollo sostenible</t>
  </si>
  <si>
    <t>Servicio de administración de tierras de la Nación</t>
  </si>
  <si>
    <t>Servicio de administración sobre limitaciones a la propiedad</t>
  </si>
  <si>
    <t>Servicio de adjudicación de baldios</t>
  </si>
  <si>
    <t xml:space="preserve">Servicio de adjudicación de Bienes Fiscales Patrimoniales </t>
  </si>
  <si>
    <t>Servicio de apoyo financiero para la adquisición de tierras</t>
  </si>
  <si>
    <t>Servicio de entrega de tierras</t>
  </si>
  <si>
    <t xml:space="preserve">Servicio de constitución de resguardos </t>
  </si>
  <si>
    <t xml:space="preserve">Servicio de ampliación de resguardos </t>
  </si>
  <si>
    <t>Servicio de saneamiento de resguardos</t>
  </si>
  <si>
    <t>Servicio de caracterización de los territorios ocupados o poseídos ancestralmente</t>
  </si>
  <si>
    <t>Servicio de adquisición de tierras y/o mejoras para comunidades étnicas</t>
  </si>
  <si>
    <t>Servicio de delimitación del territorio de las comunidades étnicas</t>
  </si>
  <si>
    <t>Servicio de mediación para la atención y gestión de conflictos territoriales</t>
  </si>
  <si>
    <t>Servicio de clarificación de títulos de origen colonial o republicano</t>
  </si>
  <si>
    <t>Servicio de apoyo financiero para iniciativas comunitarias</t>
  </si>
  <si>
    <t xml:space="preserve">Servicio de Titulación colectiva a comunidades negras </t>
  </si>
  <si>
    <t>Servicio de adquisición de tierras y/o mejoras para comunidades étnicas.</t>
  </si>
  <si>
    <t xml:space="preserve"> Servicio de delimitación de territorios de las comunidades étnicas</t>
  </si>
  <si>
    <t>Servicio de apoyo financiero para iniciativas comunitarias.</t>
  </si>
  <si>
    <t>Documento para la planeación estratégica en TI</t>
  </si>
  <si>
    <t xml:space="preserve"> Servicios tecnológicos</t>
  </si>
  <si>
    <t>Servicios de información implementados</t>
  </si>
  <si>
    <t>Servicios información actualizados</t>
  </si>
  <si>
    <t xml:space="preserve">Documentos de planeación </t>
  </si>
  <si>
    <t>Servicio de Educación Informal para la Gestión Administrativa</t>
  </si>
  <si>
    <t>Servicio de Implementación Sistemas de Gestión</t>
  </si>
  <si>
    <t>Archivo Histórico Inventariado</t>
  </si>
  <si>
    <t>Documentos de lineamientos técnicos</t>
  </si>
  <si>
    <t xml:space="preserve"> Servicio de gestión documental</t>
  </si>
  <si>
    <t>Sedes adecuadas</t>
  </si>
  <si>
    <t>Inteligencia de la información</t>
  </si>
  <si>
    <t>Evaluación del impacto del Ordenamiento Social de la Propiedad Rural</t>
  </si>
  <si>
    <t>Gestión Financiera</t>
  </si>
  <si>
    <t>PLAN ESTRATÉGICO</t>
  </si>
  <si>
    <t>2. Optimizar la priorización y focalización de las intervenciones en materia de formalización masiva y el acceso a tierras a sujetos de ordenamiento.</t>
  </si>
  <si>
    <t>Fuente de los recursos</t>
  </si>
  <si>
    <t>Crédito</t>
  </si>
  <si>
    <t>Donación</t>
  </si>
  <si>
    <t>UNIDAD DE MEDIDA</t>
  </si>
  <si>
    <t>Dependencias</t>
  </si>
  <si>
    <t>310 - Subdirección de Seguridad Juridica</t>
  </si>
  <si>
    <t>320 - Subdirección de Procesos Agrarios y Gestión Juridica</t>
  </si>
  <si>
    <t>420 - Subdirección de Acceso a Tierras por Demanda y Descongestión</t>
  </si>
  <si>
    <t>710 - UGT Bogotá</t>
  </si>
  <si>
    <t>720 - UGT Cucuta</t>
  </si>
  <si>
    <t>730 - UGT Medellín</t>
  </si>
  <si>
    <t>740 - UGT Montería</t>
  </si>
  <si>
    <t>750 - UGT Pasto</t>
  </si>
  <si>
    <t>760 - UGT Popayán</t>
  </si>
  <si>
    <t>770 - UGT Santa Marta</t>
  </si>
  <si>
    <t>780 - UGT Villavicencio</t>
  </si>
  <si>
    <t>790 - UGT Amazonía</t>
  </si>
  <si>
    <t>alinear con la 612</t>
  </si>
  <si>
    <t>18 Políticas de Gestión y Desempeño</t>
  </si>
  <si>
    <t xml:space="preserve">Integridad </t>
  </si>
  <si>
    <t xml:space="preserve">Racionalización de trámites </t>
  </si>
  <si>
    <t xml:space="preserve">Gobierno Digital, antes Gobierno en Línea </t>
  </si>
  <si>
    <t xml:space="preserve">Seguridad Digital </t>
  </si>
  <si>
    <t xml:space="preserve">Defensa jurídica </t>
  </si>
  <si>
    <t xml:space="preserve">Gestión del conocimiento y la innovación </t>
  </si>
  <si>
    <t xml:space="preserve">Seguimiento y evaluación del desempeño institucional </t>
  </si>
  <si>
    <t>Mejora Normativa</t>
  </si>
  <si>
    <t>Gestión de la Información Estadística</t>
  </si>
  <si>
    <t>TABLERO DE SEGUIMIENTO A HITOS</t>
  </si>
  <si>
    <t>No. Iniciativa</t>
  </si>
  <si>
    <t>No. Hito</t>
  </si>
  <si>
    <t>Hito</t>
  </si>
  <si>
    <t>PROGRAMADOR DE HITOS</t>
  </si>
  <si>
    <t>Programa Presupuestal</t>
  </si>
  <si>
    <t>Código BPIN</t>
  </si>
  <si>
    <t>Nombre del proyecto</t>
  </si>
  <si>
    <t xml:space="preserve">Objetivo General </t>
  </si>
  <si>
    <t>Valor Apropiado</t>
  </si>
  <si>
    <t>1704 - Ordenamiento social y uso productivo del territorio rural</t>
  </si>
  <si>
    <t>Implementacion del ordenamiento social de la propiedad rural a nivel Nacional</t>
  </si>
  <si>
    <t>Fortalecer el ordenamiento social de la propiedad rural nacional</t>
  </si>
  <si>
    <t xml:space="preserve">
2021011000047</t>
  </si>
  <si>
    <t>Implementacion del programa de formalizacion de tierras y fomento al desarrollo rural para comunidades indigenas a nivel Nacional</t>
  </si>
  <si>
    <t>Materializar los derechos territoriales de los pueblos y comunidades indigenas</t>
  </si>
  <si>
    <t xml:space="preserve">	
2021011000049</t>
  </si>
  <si>
    <t>Implementacion Del Programa De Formalizacion De Tierras Y Fomento Al Desarrollo Rural Para Comunidades Negras A Nivel Nacional</t>
  </si>
  <si>
    <t>Mejorar la pervivencia de las comunidades negras en sus territorios.</t>
  </si>
  <si>
    <t>1799 - Fortalecimiento de la gestión y dirección del sector agropecuario</t>
  </si>
  <si>
    <t>Fortalecimiento gestión integral del fondo documental de la agencia nacional de tierras nivel nacional</t>
  </si>
  <si>
    <t>Normalizar la disponibilidad archivística de los expedientes documentales de la Agencia de manera centralizada con los estándares de seguridad necesarios, cumpliendo con los lineamientos técnicos requeridos.</t>
  </si>
  <si>
    <t>Adecuación y mejoramiento de la infraestructura física de la agencia nacional de tierras a nivel nacional</t>
  </si>
  <si>
    <t>Adecuar la infraestructura física de la Agencia Nacional de Tierras</t>
  </si>
  <si>
    <t>Fortalecimiento del proceso de desarrollo y gestión de la arquitectura empresarial institucional. Nacional</t>
  </si>
  <si>
    <t>Fortalecer el proceso de desarrollo y gestión de la arquitectura empresarial institucional.</t>
  </si>
  <si>
    <t>Mejoramiento Capacidad de Gestion Administrativa de la Agencia Nacional de Tierras Nacional</t>
  </si>
  <si>
    <t>Mejorar la capacidad de la gestion administrativa de la Agencia Nacional de Tierras</t>
  </si>
  <si>
    <t>TOTAL PRESUPUESTO INVERSIÓN 2023</t>
  </si>
  <si>
    <t>Nombre indicador</t>
  </si>
  <si>
    <t>Temática</t>
  </si>
  <si>
    <t>Programa</t>
  </si>
  <si>
    <t>Año</t>
  </si>
  <si>
    <t>Meta Anual</t>
  </si>
  <si>
    <t>PND (2019-2022)</t>
  </si>
  <si>
    <t>Transformacionales</t>
  </si>
  <si>
    <t>Ordenamiento social y uso productivo del territorio rural</t>
  </si>
  <si>
    <t>Títulos formalizados sobre predios privados</t>
  </si>
  <si>
    <t>Mujeres rurales con derechos de tenencia reconocidos mediante títulos a su nombre o con sus parejas</t>
  </si>
  <si>
    <t>Género</t>
  </si>
  <si>
    <t>Porcentaje de solicitudes de informacion en el marco de la CNTI atendidas</t>
  </si>
  <si>
    <t>Capítulo Indígenas</t>
  </si>
  <si>
    <t>Étnico</t>
  </si>
  <si>
    <t>Proyecto anual de inversion, revisado, retroalimetado o ajustado concertadamente.</t>
  </si>
  <si>
    <t>Estrategia construida conjuntamente para la revisión del marco normativo y resolver los vacios en caso de que exisitan, en el marco de la CNTI</t>
  </si>
  <si>
    <t>a. Plan para el trámite y resolución expedita de las solicitudes rezagadas y pendientes de constitución, ampliación o saneamiento, concertado en el marco de la CNTI</t>
  </si>
  <si>
    <t>b. Número de Actos Administrativos de constitución, ampliación, saneamiento y resolución de protección de territorios ancestrales decreto 2333 de resguardos indígenas expedidas. De acuerdo al plan de trámite concertado en la CNTI</t>
  </si>
  <si>
    <t>a. Comisión Nacional de Territorios Indígenas fortalecida operativamente a través del convenio</t>
  </si>
  <si>
    <t>Porcentaje de la metodología diferencial de resolución de conflictos étnico-territoriales concertada e implementada</t>
  </si>
  <si>
    <t>Plan de choque concertado para atender el rezago de solicitudes de titulación colectivas para comunidades negras y/o afrocolombianas y/o raizales y/o Palenqueras.</t>
  </si>
  <si>
    <t>Caítulo NARP</t>
  </si>
  <si>
    <t>Protocolo metodológico diferencial de resolución de conflictos étnico-territoriales concertado</t>
  </si>
  <si>
    <t>No. CONPES</t>
  </si>
  <si>
    <t>Nombre abreviado CONPES</t>
  </si>
  <si>
    <t>Nombre  completo CONPES</t>
  </si>
  <si>
    <t>UBICACIÓN</t>
  </si>
  <si>
    <t>FECHA DE INICIO</t>
  </si>
  <si>
    <t xml:space="preserve">ACCION </t>
  </si>
  <si>
    <t>RESPONSABLE</t>
  </si>
  <si>
    <t xml:space="preserve">INDICADOR </t>
  </si>
  <si>
    <t>FÓRMULA</t>
  </si>
  <si>
    <t>META FINAL</t>
  </si>
  <si>
    <t>META 2023</t>
  </si>
  <si>
    <t>AVANCE ACUMULADO</t>
  </si>
  <si>
    <t>META PENDIENTE</t>
  </si>
  <si>
    <t>3739 - CATATUMBO</t>
  </si>
  <si>
    <t>Estrategia de Desarrollo Integral de la región del Catatumbo</t>
  </si>
  <si>
    <t>CATATUMBO</t>
  </si>
  <si>
    <t>1.31 Identificar y administrar 200.000 hectáreas de posibles baldíos de la nación en la región del Catatumbo.</t>
  </si>
  <si>
    <t>DIR. ACCESO A TIERRAS</t>
  </si>
  <si>
    <t>Porcentaje de ordenamiento de baldíos de la nación.</t>
  </si>
  <si>
    <t>(Número de hectáreas ordenadas/Número total de hectáreas baldías)*100</t>
  </si>
  <si>
    <t>Indicador rezagado</t>
  </si>
  <si>
    <t>3799 - CAUCA</t>
  </si>
  <si>
    <t>Estrategia para el desarrollo integral del departamento del Cauca</t>
  </si>
  <si>
    <t>CAUCA</t>
  </si>
  <si>
    <t>1.66 Vigencia 2013: Constitución de los resguardos indígenas CEERRO TIJERAS, GUARAPAMBA y KWI KIWE en los municipios de Suárez, El Tambo y Páez respectivamente. Vigencia 2014: Constitución de los resguardos indígenas CXAHB WALA LUCX, SANTA BÁRBARA y PUEBLO NUEVO en los municipios de Páez, La Vega y Buenos Aires respectivamente.</t>
  </si>
  <si>
    <t>DIR. ASUNTOS ÉTNICOS</t>
  </si>
  <si>
    <t>Hectáreas adjudicadas para ampliación de resguardos.</t>
  </si>
  <si>
    <t>Sumatoria de hectáreas adquiridas y adjudicadas</t>
  </si>
  <si>
    <t>3805- FRONTERAS</t>
  </si>
  <si>
    <t>Prosperidad para las fronteras de Colombia</t>
  </si>
  <si>
    <t>CHOCÓ, NORTE DE SANTANDER</t>
  </si>
  <si>
    <t>2.46 Legalizar tierras a comunidades indígenas (Chocó y Norte de Santander).</t>
  </si>
  <si>
    <t>Familias indígenas beneficiadas con legalización de tierra.</t>
  </si>
  <si>
    <t>Sumatoria de familias indígenas beneficiadas con legalización de tierra</t>
  </si>
  <si>
    <t>3811- NARIÑO</t>
  </si>
  <si>
    <t>Política y estrategias para el desarrollo agropecuario del departamento de Nariño</t>
  </si>
  <si>
    <t>NARIÑO</t>
  </si>
  <si>
    <t>1.5 Realizar jornadas de titulación por barrido y avanzando en los procesos de adjudicación de baldíos</t>
  </si>
  <si>
    <t>Familias beneficiadas.</t>
  </si>
  <si>
    <t xml:space="preserve">
Sumatoria de familias beneficiadas</t>
  </si>
  <si>
    <t>4.1 Elaborar Plan de Específico para el acceso a la tierra para las comunidades indígenas de Nariño para lo cual se deben actualizar los estudios socioeconómicos, jurídicos y de tenencia de tierras - levantamiento topográfico y georreferenciación del territorio (incluye compra de tierras).</t>
  </si>
  <si>
    <t>Familias indígenas beneficiadas.</t>
  </si>
  <si>
    <t>Sumatoria de familias indígenas beneficiadas</t>
  </si>
  <si>
    <t>3886 - PSA</t>
  </si>
  <si>
    <t>Lineamientos de política y programa nacional de pago por servicios ambientales para la construcción de paz.</t>
  </si>
  <si>
    <t>NIVEL NACIONAL</t>
  </si>
  <si>
    <t>2.19 Definir la estrategia para incluir territorios con PSA en el programa de formalización de la propiedad rural.</t>
  </si>
  <si>
    <t>DIR. ACCESO A TIERRAS
DIR. JURÍDICA DE TIERRAS</t>
  </si>
  <si>
    <t>Porcentaje de avance en la construcción de la estrategia de articulación e interacción entre los PSA y los programas de formalización de la propiedad rural en territorios.</t>
  </si>
  <si>
    <t>Sumatoria del porcentaje de avance del documento con la estrategia de articulación e interacción entre los PSA y los programas de formalización de la propiedad rural en territorios Hito 1: Concertación de la estrategia entre el Ministerio de Ambiente y Desarrollo Sostenible y la Agencia Nacional de Tierras=30%. Hito 2: Elaboración del documento de la estrategia=40%. Hito 3: Estrategia divulgada por plataforma virtual de PSA=30%</t>
  </si>
  <si>
    <t>Indicador cumplido</t>
  </si>
  <si>
    <t>3904 - MOCOA</t>
  </si>
  <si>
    <t>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</si>
  <si>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MOCOA (PUTUMAYO)</t>
  </si>
  <si>
    <t>4.1 Adelantar la implementación del Programa de Legalización de Tierras</t>
  </si>
  <si>
    <t>Programa de Legalización de Tierras y Fomento al Desarrollo Rural.</t>
  </si>
  <si>
    <t>Sumatoria del porcentaje de avance en los Programas de Legalización de Tierras y Fomento al Desarrollo Hito 1: Programa para comunidades indígenas completado=50%. Hito 2: Programa para comunidades negras completado=50%.</t>
  </si>
  <si>
    <t>3944 - LA GUAJIRA</t>
  </si>
  <si>
    <t>Estrategia para el Desarrollo Integral del Departamento de La Guajira y sus pueblos indígenas</t>
  </si>
  <si>
    <t>LA GUAJIRA</t>
  </si>
  <si>
    <t>2.17 Gestionar el acceso a la propiedad de la tierra en zonas rurales de La Guajira, mediante la adjudicación, regularización y formalización de predios sujetos de reforma agraria.</t>
  </si>
  <si>
    <t>Número de predios formalizados y/o regularizados - entregados.</t>
  </si>
  <si>
    <t>Sumatoria de predios formalizados y/o regularizados - entregados</t>
  </si>
  <si>
    <t>2.20 Realizar el piloto e implementación de la ruta de los Planes de Ordenamiento Social de la Propiedad en los municipios de Dibulla, San Juan del Cesar y Fonseca en el marco del proyecto de Catastro Multiproposito</t>
  </si>
  <si>
    <t>DIR. ORDENAMIENTO</t>
  </si>
  <si>
    <t>Porcentaje de avance en el piloto de elaboración del Plan de Ordenamiento Social de la Propiedad.</t>
  </si>
  <si>
    <t>Sumatoria del porcentaje de avance a la fecha en la elaboración Plan de Ordenamiento Social de la Propiedad: Hito 1: Análisis Territorial =30%. Hito 2: Análisis Predial =30%. Hito 3: Plan de Ordenamiento Social de la Propiedad Rural Formulado =40%</t>
  </si>
  <si>
    <t>4021- Deforestación y gestión sostenible de bosques</t>
  </si>
  <si>
    <t>Política Nacional para el Control de la Deforestación y la Gestión Sostenible de los Bosques</t>
  </si>
  <si>
    <t xml:space="preserve">
2.1 Realizar el ordenamiento social de la propiedad en los municipios programados para atención por oferta de la ANT y que hagan parte del grupo de municipios identificados como núcleos de deforestación, que contribuya a la regularización, distribución equitativa y acceso a la tierra (Línea de acción 4).</t>
  </si>
  <si>
    <t>Porcentaje de avance en la formulación e implementación del ordenamiento social de la propiedad en los municipios programados.</t>
  </si>
  <si>
    <t>Sumatoria del porcentaje de avance en la formulación e implementación del ordenamiento social de la propiedad en los municipios programados Hito 1. Formulación de Planes de Ordenamiento Social de la Propiedad Rural (POSPR) en siete municipios programados para atención por oferta de la ANT y que hagan parte del grupo de municipios identificados como núcleos de deforestación=30% [7,5 % para cada POSPR formulado. Se formularán 4 POSPR]. Hito 2. Implementación de los Planes de Ordenamiento Social de la Propiedad Rural (POSPR) formulados en el hito 1=70% [10% para cada POSPR implementado].</t>
  </si>
  <si>
    <t xml:space="preserve">
2.2 Desarrollar procesos de otorgamiento de derechos de uso sobre predios baldíos inadjudicables ubicados en Zonas de Reserva Forestal de Ley Segunda de 1959, en las áreas potenciales determinadas por Ministerio de Ambiente (Aplicación Acuerdo 58 de 2018 y Acuerdo 118 de 2020) (Línea de acción 4).</t>
  </si>
  <si>
    <t>Porcentaje de avance en la implementación y seguimiento al proceso de otorgamiento de derechos de uso sobre predios baldíos inadjudicables ubicados en Zonas de Reserva Forestal de Ley 2 de 1959.</t>
  </si>
  <si>
    <t>Sumatoria del porcentaje de avance en la implementación y seguimiento al proceso de otorgamiento de derechos de uso sobre predios baldíos inadjudicables ubicados en Zonas de Reserva Forestal de Ley 2 de 1959. Hito 1. Desarrollo de 2.800 procesos para el Otorgamiento de Derechos de Uso, conforme al procedimiento establecido en el Acuerdo 58 de 2018 y 118 de 2020 de la ANT=50% [8,8% anual para el 2021 a 2022 correspondiente a 500 procesos de asignación de derecho de uso por cada año; y 5,4% anual para el 2023 a 2028 correspondiente a 300 procesos de asignación de derecho de uso por cada año]. Hito 2. Informes anuales de seguimiento a los contratos de derechos de usos desarrollados (ANT)= 20% [2,5% anual a partir del 2022 al 2029]. Hito 3. Informe anual de cambio de cobertura de bosque en las áreas objeto de intervención bajo el proceso de otorgamiento de derecho de uso, con los insumos suministrada por ANT. (IDEAM)=20% [2,5% anual a partir del 2022 al 2029]. Hito 4. Informe anual de intervenciones programadas para el otorgamiento de derechos de usos, conforme al procedimiento establecimiento en el Acuerdo 58 de 2018 y 118 de 2020 de la ANT; enviado a la Consejería Presidencial para la Estabilización y la Consolidación, Ministerio de Ambiente y Desarrollo Sostenible, Ministerio de Agricultura y Desarrollo Rural, IDEAM y Agencia para la Renovación del Territorio, para aportar a la consolidación de Contratos de Conservación Natural.=10% [1% anual de 2021 a 2030].</t>
  </si>
  <si>
    <t xml:space="preserve">
2.3 Desarrollar una estrategia para la implementación de los procedimientos agrarios en las áreas con alta deforestación. (Línea de acción 4).</t>
  </si>
  <si>
    <t>DIR. JURÍDICA DE TIERRAS</t>
  </si>
  <si>
    <t>Porcentaje de avance en la implementación de los procedimientos agrarios.</t>
  </si>
  <si>
    <t>Sumatoria del porcentaje de avance en la implementación de los procedimientos agrarios Hito 1. Conformar una mesa técnica para la articulación, coordinación y suministro de información para adelantar los procesos agrarios [IGAC, MinAmbiente, IDEAM, SNR, Catastro Antioquia]=20%. Hito 2. Identificar y priorizar como mínimo 141 procesos para la aplicación de los procedimientos agrarios de recuperación de baldíos, deslinde de tierras, clarificación de tierras y extinción de derecho de dominio para los núcleos de alta deforestación [2021 -2030]=20%. Hito 3. Avanzar en los procesos agrarios priorizados en las zonas con alta deforestación que contengan en una base de datos las acciones técnicas y jurídicas desarrolladas en el proceso [2021 -2030]=60%.</t>
  </si>
  <si>
    <t xml:space="preserve">
2.4 Adelantar la formalización de territorios étnicos, incluyendo áreas que se encuentran en los Núcleos de Alta Deforestación (Línea de acción 4).</t>
  </si>
  <si>
    <t>Porcentaje de avance en formalización de territorios étnicos en núcleos de alta deforestación.</t>
  </si>
  <si>
    <t>Sumatoria del porcentaje de avance en formalización de territorios étnicos en núcleos de alta deforestación Hito 1. Promover la formalización de territorios étnicos adelantados por la Agencia Nacional de Tierras, incluyendo áreas que se encuentran en los Núcleos de Alta Deforestación=60%. Hito 2. Generar informes periódicos de la implementación del plan de acción y la actualización de bases de datos y reportes acerca de la formalización de los territorios étnicos=40%.</t>
  </si>
  <si>
    <t>4040- Pacto Colombia con las Juventudes</t>
  </si>
  <si>
    <t>Pacto Colombia con las Juventudes: Estrategia para Fortalecer el Desarrollo Integral de la Juventud</t>
  </si>
  <si>
    <t>1.62 Implementar un acuerdo que priorice a jóvenes rurales para la puntuación en el marco de los programas de acceso y formalización de tierras rurales de competencia de la ANT, contribuyendo así al mejoramiento de sus proyectos de vida con enfoque rural.</t>
  </si>
  <si>
    <t>Porcentaje de avance en la implementación del acuerdo que prioriza a jóvenes para la puntuación en el marco de los programas de acceso y formalización de tierras rurales de competencia de la ANT.</t>
  </si>
  <si>
    <t>Sumatoria del porcentaje de avance en la implementación del acuerdo que prioriza a jóvenes para la puntuación en el marco de los programas de acceso y formalización de tierras rurales de competencia de la ANT. Hito 1: Definición del tipo de acuerdo a estructurar de conformidad con el marco jurídico de la ANT=20%. Hito 2: Estructuración del acuerdo incluyendo antecedentes, objetivos y resultados esperados del mismo=30%. Hito 3: Expedición, publicación y socialización del documento final del acuerdo=30%. Hito 4: Informe de seguimiento a la implementación del acuerdo=20%.</t>
  </si>
  <si>
    <t>4031- Atención y Reparación Integral a las Víctimas</t>
  </si>
  <si>
    <t>Política Nacional de Atención y Reparación Integral a las Víctimas</t>
  </si>
  <si>
    <t>1.48 Constituir resguardos indígenas víctimas de desplazamiento forzado con acto administrativo registrado.</t>
  </si>
  <si>
    <t>Porcentaje de solicitudes de constitución de resguardos indígenas víctimas de desplazamiento forzado con acto administrativo registrado.</t>
  </si>
  <si>
    <t>(Número de solicitudes de constitución de resguardos indígenas víctimas de desplazamiento forzado, con acto administrativo registrado / Número de solicitudes de constitución de resguardo víctimas de desplazamiento forzado) x 100</t>
  </si>
  <si>
    <t>1.49 Titular tierras de comunidades negras víctimas de desplazamiento forzado con acto administrativo registrado.</t>
  </si>
  <si>
    <t>Porcentaje de solicitudes de titulación de tierras de comunidades negras víctimas de desplazamiento forzado con acto administrativo registrado.</t>
  </si>
  <si>
    <t>(Número de solicitudes de titulación de tierras de comunidades negras víctimas de desplazamiento forzado, con acto administrativo registrado / Número de solicitudes de titulación de tierras de comunidades negras víctimas de desplazamiento forzado) x 100</t>
  </si>
  <si>
    <t>1.50 Alinderar resguardos y consejos comunitarios víctimas de desplazamiento forzado.</t>
  </si>
  <si>
    <t>Porcentaje de resguardos y consejos comunitarios víctimas de desplazamiento forzado alinderados.</t>
  </si>
  <si>
    <t>(Número de resguardos y consejos comunitarios víctimas de desplazamiento forzado alinderados / Número de solicitudes de resguardos y consejos comunitarios victimas de desplazamiento forzado alinderados) x 100</t>
  </si>
  <si>
    <t>1.51 Concertar e instalar vallas y mojones de resguardos indígenas víctimas de desplazamiento forzado.</t>
  </si>
  <si>
    <t>Porcentaje de resguardos indígenas víctimas de desplazamiento forzado con vallas y/o mojones concertados e instalados.</t>
  </si>
  <si>
    <t>(Número de resguardos víctimas de desplazamiento forzado con vallas y/o mojones concertados e instalados / Número de resguardos víctimas de desplazamiento forzado con solicitud de instalación de vallas y/o mojones como medida de protección al territorio) x 100</t>
  </si>
  <si>
    <t>1.52 Concertar e instalar vallas y mojones de comunidades negras víctimas de desplazamiento forzado.</t>
  </si>
  <si>
    <t>Porcentaje de consejos comunitarios víctimas de desplazamiento forzado con vallas y/o mojones concertados instalados.</t>
  </si>
  <si>
    <t>(Número de consejos comunitarios víctimas de desplazamiento forzado con vallas y/o mojones concertados instalados / Número consejos comunitarios víctimas de desplazamiento forzado con solicitud de instalación de vallas y/o mojones como medida de protección al territorio) x 100</t>
  </si>
  <si>
    <t>1.53 Ampliar resguardos indígenas víctimas de desplazamiento forzado con acto administrativo registrado.</t>
  </si>
  <si>
    <t>Porcentaje de resguardos indígenas víctimas de desplazamiento forzado ampliados.</t>
  </si>
  <si>
    <t xml:space="preserve">(Número de solicitudes de ampliación de resguardos indígenas víctimas de desplazamiento forzado, con acto administrativo registrado / Número de resguardos indígenas víctimas de desplazamiento forzado con solicitud de ampliación) x 100
</t>
  </si>
  <si>
    <t>1.54 Sanear resguardos indígenas de comunidades víctimas de desplazamiento forzado.</t>
  </si>
  <si>
    <t>Porcentaje de solicitudes de saneamiento de resguardos indígenas víctimas de desplazamiento forzado resueltas.</t>
  </si>
  <si>
    <t>(Número de solicitudes de saneamiento de resguardos indígenas víctimas de desplazamiento forzado resueltas / Número de solicitudes de saneamiento de resguardos indígenas víctimas de desplazamiento forzado) x 100</t>
  </si>
  <si>
    <t>2.84 Constituir resguardos indígenas víctimas de desplazamiento forzado con acto administrativo registrado en el marco de los procesos de retorno y reubicación focalizados por la Unidad para las victimas.</t>
  </si>
  <si>
    <t>Porcentaje de solicitudes de constitución de resguardos en el marco de los procesos de retorno y reubicación de comunidades étnicas victima de desplazamiento forzado con acto administrativo, focalizados por la Unidad para las victimas a la ANT.</t>
  </si>
  <si>
    <t>(Número de solicitudes de constitución de resguardos indígenas víctimas de desplazamiento forzado, con acto administrativo registrado en el marco de los procesos de retorno y reubicación / Número de solicitudes de constitución de resguardos indígenas en el marco de los procesos de retorno y reubicación de comunidades étnicas victimas de desplazamiento forzado focalizadas por la Unidad para las Víctimas) x 100</t>
  </si>
  <si>
    <t>2.85 Adquirir tierras y/o mejoras para comunidades indígenas víctimas de desplazamiento forzado.</t>
  </si>
  <si>
    <t>Porcentaje de predios y/o mejoras para comunidades indígenas víctimas de desplazamiento forzado adquiridos.</t>
  </si>
  <si>
    <t>(Numero de predios y/o mejoras adquiridos para resguardos indígenas víctimas de desplazamiento forzado / Número de solicitudes de compra de predios y/o mejoras para comunidades indígenas víctimas de desplazamiento forzado del plan de compras) x 100</t>
  </si>
  <si>
    <t>2.86 Titular tierras de comunidades negras víctimas de desplazamiento forzado con acto administrativo registrado en el marco de los procesos de retorno y reubicación focalizados por la Unidad para las victimas.</t>
  </si>
  <si>
    <t>Porcentaje de titulación de tierras de comunidades negras victimas de desplazamiento forzado con acto administrativo registrado en el marco de los procesos de retorno y reubicación focalizados por la Unidad para las victimas a la ANT</t>
  </si>
  <si>
    <t>(Número de solicitudes de titulación de tierras de comunidades negras víctimas de desplazamiento forzado, con acto administrativo registrado en el marco de los procesos de retorno y reubicación / Número de solicitudes de titulación de tierras de comunidades negras víctimas de desplazamiento forzado en el marco de los procesos de retorno y reubicación de comunidades étnicas victima de desplazamiento forzado focalizadas por la Unidad para las Víctimas) x 100</t>
  </si>
  <si>
    <t>2.87 Adquirir tierras y/o mejoras de comunidades negras víctimas de desplazamiento forzado.</t>
  </si>
  <si>
    <t>Porcentaje de predios y/o mejoras para comunidades negras víctimas de desplazamiento forzado adquiridos.</t>
  </si>
  <si>
    <t>(Número de predios y/o mejoras adquiridos para comunidades negras víctimas de desplazamiento forzado adquiridos / Número de solicitudes de compra de predios y/o mejoras para comunidades negras víctimas de desplazamiento forzado del plan de compras) x 100</t>
  </si>
  <si>
    <t>2.88 Caracterizar los territorios indígenas víctimas de desplazamiento forzado que han sido ocupados o poseídos ancestralmente.</t>
  </si>
  <si>
    <t>Porcentaje de territorios indígenas víctimas de desplazamiento forzado que han sido ocupados o poseídos ancestralmente y se encuentran caracterizados.</t>
  </si>
  <si>
    <t>(Número de territorios indígenas víctimas de desplazamiento forzado que han sido ocupados o poseídos ancestralmente y se encuentran caracterizados / Número de territorios indígenas víctimas de desplazamiento forzado que han sido ocupados o poseídos ancestralmente que han solicitado plan de atención) x 100</t>
  </si>
  <si>
    <t>0,00%</t>
  </si>
  <si>
    <t>2.89 Mediar la resolución de conflictos territoriales de comunidades indígenas víctimas de desplazamiento forzado.</t>
  </si>
  <si>
    <t>Porcentaje de actas de mediación de resolución de conflictos territoriales de comunidades indígenas víctimas de desplazamiento forzado.</t>
  </si>
  <si>
    <t>(Número de actas de mediación de resolución de conflictos territoriales de comunidades indígenas víctimas de desplazamiento forzado resueltas / Número de mesas atendidas a comunidades indígenas víctimas de desplazamiento forzado) x 100</t>
  </si>
  <si>
    <t>2.90 Mediar la resolución de conflictos territoriales de comunidades negras víctimas de desplazamiento forzado.</t>
  </si>
  <si>
    <t>Porcentaje de actas de mediación de resolución de conflictos territoriales de comunidades negras víctimas de desplazamiento forzado.</t>
  </si>
  <si>
    <t>(Número de actas de mediación de resolución de conflictos territoriales de comunidades negras víctimas de desplazamiento forzado resueltas / Número de mesas atendidas a comunidades negras víctimas de desplazamiento forzado) x 100</t>
  </si>
  <si>
    <t>2.91 Apoyar financieramente las iniciativas comunitarias de comunidades Indígenas víctimas de desplazamiento forzado.</t>
  </si>
  <si>
    <t>Porcentaje de iniciativas comunitarias de comunidades Indígenas víctimas de desplazamiento forzado cofinanciadas.</t>
  </si>
  <si>
    <t>(Número de iniciativas comunitarias de comunidades Indígenas víctimas de desplazamiento forzado cofinanciadas / Número de solicitudes de comunidades Indígenas víctimas de desplazamiento forzado) x 100</t>
  </si>
  <si>
    <t>2.92 Apoyar financieramente las iniciativas comunitarias de comunidades negras víctimas de desplazamiento forzado.</t>
  </si>
  <si>
    <t>Porcentaje de iniciativas comunitarias de comunidades negras víctimas de desplazamiento forzado cofinanciadas.</t>
  </si>
  <si>
    <t>(Número de iniciativas comunitarias de comunidades negras víctimas de desplazamiento forzado cofinanciadas / Número de solicitudes de comunidades negras víctimas de desplazamiento forzado) x 100</t>
  </si>
  <si>
    <t>3.80 Elaborar un documento que materialice las estrategias pertinentes para los sujetos de reparación colectiva étnicos, reconocidos en el Registro Único de Víctimas y cuyas acciones impliquen la adquisición o formalización de predios sobre los territorios colectivos.</t>
  </si>
  <si>
    <t>Número de documentos técnicos que materializan las estrategias pertinentes para los sujetos de reparación colectiva étnicos, reconocidos en el Registro Único de Víctimas y cuyas acciones implican la adquisición o formalización de predios sobre los territorios colectivos.</t>
  </si>
  <si>
    <t/>
  </si>
  <si>
    <t>3.81 Constituir resguardos indígenas con acto administrativo registrado en el marco de los Sujetos de reparación colectiva étnicos focalizados por la Unidad para las víctimas.</t>
  </si>
  <si>
    <t>Porcentaje de solicitudes de Constitución de resguardos indígenas en el marco de los Sujetos de reparación colectiva étnicos con acto administrativo, focalizados por la Unidad para las Víctimas a la ANT.</t>
  </si>
  <si>
    <t>(Número de solicitudes de constitución de resguardos indígenas, con acto administrativo registrado en el marco de los Sujetos de reparación colectiva étnicos / Número de solicitudes de Constitución de resguardos indígenas en el marco de los Sujetos de reparación colectiva étnicos focalizados por la Unidad para las Víctimas) x 100</t>
  </si>
  <si>
    <t>3.82 Titular tierras de comunidades negras con acto administrativo registrado en el marco de los Sujetos de reparación colectiva étnicos focalizados por la Unidad para las víctimas.</t>
  </si>
  <si>
    <t>Porcentaje de solicitudes de titulación de tierras de comunidades negras con acto administrativo registrado en el marco de los Sujetos de reparación colectiva étnicos, focalizados por la Unidad para las victimas a la ANT.</t>
  </si>
  <si>
    <t>(Número de solicitudes de titulación de tierras de comunidades negras con acto administrativo registrado en el marco de los Sujetos de reparación colectiva étnicos / Número de solicitudes de titulación de tierras de comunidades negras en el marco de los Sujetos de reparación colectiva étnicos focalizados por la Unidad para las Víctimas) x 100</t>
  </si>
  <si>
    <t>3.87 Finalizar procedimientos a favor de comunidades étnicas en proceso de restitución de derechos territoriales.</t>
  </si>
  <si>
    <t>Número de procedimientos finalizados por la ANT a favor de comunidades étnicas en proceso de restitución de derechos territoriales. </t>
  </si>
  <si>
    <t>Número de procedimientos incluidos en el Plan de atención de la Subdirección de asuntos étnicos de la ANT, finalizados a favor de comunidades étnicas en proceso de restitución de derechos territoriales</t>
  </si>
  <si>
    <t>4050 - SINAP</t>
  </si>
  <si>
    <t xml:space="preserve"> Política para la consolidación del Sistema Nacional de Áreas Protegidas -SINAP-</t>
  </si>
  <si>
    <t>4.3 Desarrollar procesos administrativos que contribuyan a disminuir conflictos por tenencia de la tierra en las áreas protegidas públicas, para lograr su culminación o remisión a instancias judiciales.</t>
  </si>
  <si>
    <t>Porcentaje de avance en el desarrollo de procesos administrativos que contribuyan a disminuir conflictos por tenencia de la tierra en las áreas protegidas públicas, para lograr su culminación o remisión a instancias judiciales.</t>
  </si>
  <si>
    <t>Sumatoria del porcentaje de avance en el desarrollo de procesos administrativos que contribuyan a disminuir conflictos por tenencia de la tierra en las áreas protegidas públicas, para lograr su culminación o remisión a instancias judiciales Hito 1. Conformar una mesa técnica para la articulación, coordinación y suministro de información para adelantar los procedimientos agrarios de recuperación de baldíos, deslinde de tierras, clarificación de tierras y extinción de derecho de dominio en articulación con IGAC, SNR, PNN y los Sirap (2022)=18% [ANT]. Hito 2. Reporte anual que de cuenta de la identificación y priorización de procesos para la aplicación de los procedimientos agrarios de recuperación de baldíos, deslinde de tierras, clarificación de tierras y extinción de derecho de dominio (reporte para los años 2022 a 2030, cada uno pesa 2%)=18% [ANT]. Hito 3. Documento anual que contenga el avance de los procedimientos agrarios identificados y priorizados en el hito 2 ( reporte para los años 2023 a 2030, cada uno pesa 8%)=64% [ANT].</t>
  </si>
  <si>
    <t>4.4 Implementar articuladamente las rutas y procesos para facilitar el acceso progresivo a tierras de ocupantes irregulares de áreas protegidas públicas.</t>
  </si>
  <si>
    <t>Porcentaje de avance en la implementación articulada de rutas y procesos para facilitar el acceso progresivo a tierras de ocupantes irregulares de áreas protegidas públicas.</t>
  </si>
  <si>
    <t>Sumatoria del porcentaje de avance en la implementación articulada de rutas y procesos para facilitar el acceso progresivo a tierras de ocupantes irregulares de áreas protegidas públicas Hito 1. Elaboración de un plan de implementación de rutas y procesos de acceso a tierras en articulación con los Sirap (Acuerdo 58 de 2018, Acuerdo 118 de 2020, FISO y RESO y/o sus ajustes, según normatividad vigente) (2022)=30% [ANT; MinAgricultura y PNN]. Hito 2. Documento con análisis de condiciones jurídicas y técnicas habilitantes, condicionantes, riesgos y recomendaciones para el acceso progresivo a las tierras para ocupantes de áreas protegidas que por diversas situaciones fueron forzados a ocupar áreas donde esto no está permitido y que precise beneficiarios en articulación con los Sirap (2024)=25% [ANT; PNN y Minagricultura]. Hito 3. Informe anual de implementación de las rutas, procesos y recomendaciones para el acceso a tierras en áreas protegidas públicas (informes para los años 2022 a 2030, con peso de 5% cada uno)=45% [ANT y PNN].</t>
  </si>
  <si>
    <t>4080- Equidad de Género</t>
  </si>
  <si>
    <t>Política Pública de Equidad de Género para las Mujeres: Hacia el Desarrollo Sostenible del País</t>
  </si>
  <si>
    <t>1.59 Promover la participación de las mujeres rurales en los procesos de acceso y formalización de tierras.</t>
  </si>
  <si>
    <t xml:space="preserve">EQUIPO MUJER RURAL
DIR. ORDENAMIENTO </t>
  </si>
  <si>
    <t>Porcentaje de participación y fortalecimiento de mujeres en la oferta institucional de la ANT.</t>
  </si>
  <si>
    <t>Sumatoria del porcentaje de participación y fortalecimiento de mujeres en la oferta institucional de la ANT [Hito 1 + Hito 2 + Hito 3 + Hito 4] Hito 1. Número de mujeres que participen en los espacios de divulgación y fortalecimiento de la oferta institucional / Total de personas asistentes a los espacios de divulgación y fortalecimiento de la oferta institucional de la ANT. Hito 2. Numero de registros FISO con posible titulación a mujeres /Numero total de registro FISO con posible titulación. Hito 3. Numero de mujeres que ingresaron al RESO/Numero de personas totales que ingresaron al RESO. Hito 4. Número de las mujeres en la red municipal de gestores comunitarios en la fase de implementación de POSPR/ Número de personas en la red municipal de gestores comunitarios en la fase de implementación de POSPR.</t>
  </si>
  <si>
    <t>1.58  Disminuir la brecha de acceso a tierras en los programas de regularización para beneficio de mujeres rurales.</t>
  </si>
  <si>
    <t>Porcentaje de mujeres beneficiadas con los programas de acceso y formalización de tierras, con títulos a su nombre o pareja.</t>
  </si>
  <si>
    <t>(Sumatoria de mujeres beneficiadas con título a su nombre o en pareja a través de los diferentes programas de acceso y formalización de tierras / Total de personas beneficiadas con títulos a su nombre a través de los diferentes programas de acceso y formalización de tierras.) x 100</t>
  </si>
  <si>
    <t xml:space="preserve">Estrategia </t>
  </si>
  <si>
    <t xml:space="preserve">Código Indicador </t>
  </si>
  <si>
    <t xml:space="preserve">Nombre del Indicador </t>
  </si>
  <si>
    <t>Línea Base</t>
  </si>
  <si>
    <t>Meta Total</t>
  </si>
  <si>
    <t>(1) Implementación de los procesos de ordenamiento social de propiedad rural que faciliten el acceso a tierras y la formalización masiva / (2) Priorización y concentración de las intervenciones en materia de formalización masiva y acceso a tierras a sujetos de ordenamiento social de la propiedad.</t>
  </si>
  <si>
    <t xml:space="preserve"> Nuevo  </t>
  </si>
  <si>
    <t>Diez millones de hectáreas regularizadas de propiedad rural</t>
  </si>
  <si>
    <t>Hectáreas incorporadas al fondo de tierras.</t>
  </si>
  <si>
    <t xml:space="preserve">                 -</t>
  </si>
  <si>
    <t xml:space="preserve"> A.MT.1 </t>
  </si>
  <si>
    <t>Tres millones de hectáreas entregadas a través del Fondo de Tierras</t>
  </si>
  <si>
    <t xml:space="preserve"> A.MT.2 </t>
  </si>
  <si>
    <t xml:space="preserve"> A.3 </t>
  </si>
  <si>
    <t xml:space="preserve"> A.6 </t>
  </si>
  <si>
    <t xml:space="preserve"> A.9 </t>
  </si>
  <si>
    <t>Hectáreas de pequeña y mediana propiedad rural, formalizadas</t>
  </si>
  <si>
    <t xml:space="preserve"> (3) Mejora en la atención de solicitudes de comunidades étnicas / (1) Implementación de los procesos de ordenamiento social de propiedad rural que faciliten el acceso a tierras y la formalización masiva </t>
  </si>
  <si>
    <t xml:space="preserve"> A.E.1 </t>
  </si>
  <si>
    <t xml:space="preserve"> A.E.2 </t>
  </si>
  <si>
    <t xml:space="preserve"> A.E.3 </t>
  </si>
  <si>
    <t xml:space="preserve"> A.E.4 </t>
  </si>
  <si>
    <t xml:space="preserve"> A.E.6 </t>
  </si>
  <si>
    <t>Porcentaje de implementación del programa con enfoque diferencial étnico, dirigido a todas las familias pertenecientes al Pueblo Rrom para el acceso y formalización de tierra</t>
  </si>
  <si>
    <t xml:space="preserve"> - </t>
  </si>
  <si>
    <t xml:space="preserve"> Por definir  </t>
  </si>
  <si>
    <t xml:space="preserve">Por definir </t>
  </si>
  <si>
    <t xml:space="preserve"> A.E.7 </t>
  </si>
  <si>
    <t>Porcentaje de hectáreas del Fondo de Tierras entregadas gratuitamente a las 11 Kumpañy de Colombia</t>
  </si>
  <si>
    <t xml:space="preserve"> A.E.8 </t>
  </si>
  <si>
    <t>Porcentaje de subsidios integrales entregados al pueblo Rrom para adquisición de tierras</t>
  </si>
  <si>
    <t xml:space="preserve"> A.E.9 </t>
  </si>
  <si>
    <t>Porcentaje de resguardos indígenas constituidos, ampliados y saneados, y títulos colectivos expedidos</t>
  </si>
  <si>
    <t xml:space="preserve"> A.E.10 </t>
  </si>
  <si>
    <t>Porcentaje de resguardos indígenas de origen colonial y/o republicanos clarificados y/o reestructurados.</t>
  </si>
  <si>
    <t>-</t>
  </si>
  <si>
    <t xml:space="preserve"> A.E.11 </t>
  </si>
  <si>
    <t xml:space="preserve">Porcentaje de territorios indígenas ancestrales y/o tradicionales con medidas de protección para su delimitación o demarcación </t>
  </si>
  <si>
    <t xml:space="preserve"> A.E.13 </t>
  </si>
  <si>
    <t>Porcentaje de hectáreas solicitadas a 2017 que han sido formalizadas</t>
  </si>
  <si>
    <t xml:space="preserve"> A.E.14 </t>
  </si>
  <si>
    <t>Reconocimiento y fortalecimiento de las instancias y mecanismos propios para la resolución de conflictos de uso y tenencia de la tierra</t>
  </si>
  <si>
    <t xml:space="preserve">                   -</t>
  </si>
  <si>
    <t xml:space="preserve">                               -</t>
  </si>
  <si>
    <t xml:space="preserve"> (4) Atención con enfoque de género </t>
  </si>
  <si>
    <t xml:space="preserve"> A.G.1 </t>
  </si>
  <si>
    <t xml:space="preserve"> A.G.3 </t>
  </si>
  <si>
    <t xml:space="preserve"> A.G.4 </t>
  </si>
  <si>
    <t>Las priorizaciones de los indicadores étnicos son definidas a través del Plan de Atención en el marco de las concertaciones entre el Gobierno y las diferentes organizaciones étnicas. Tener en cuenta que algunas situaciones particulares pueden afectar los procedimientos de legalización, por consiguiente se pueden presentar cambios en las metas planteadas inicialmente.</t>
  </si>
  <si>
    <t>Para los indicadores A.E.6, A.E.7 y A.E.8 no se proyectan metas, dado que actualmente el sector está desarrollando los ajustes normativos e institucionales para la implementación de dichos compromisos.</t>
  </si>
  <si>
    <t>Los indicadores A.G.1, A.G.3 y A.G.4 hacen referencia a población campesina</t>
  </si>
  <si>
    <t>Metas</t>
  </si>
  <si>
    <t xml:space="preserve">                     -</t>
  </si>
  <si>
    <t xml:space="preserve">Nombre sector </t>
  </si>
  <si>
    <t>Código programa</t>
  </si>
  <si>
    <t>Código Producto</t>
  </si>
  <si>
    <t>Producto</t>
  </si>
  <si>
    <t>Descripcion</t>
  </si>
  <si>
    <t>Medido a través de</t>
  </si>
  <si>
    <t xml:space="preserve">codigo del indicador </t>
  </si>
  <si>
    <t>Indicador de producto</t>
  </si>
  <si>
    <t xml:space="preserve">Indicador principal </t>
  </si>
  <si>
    <t>Es Nacional</t>
  </si>
  <si>
    <t>Es Territorial</t>
  </si>
  <si>
    <t>AGRICULTURA Y DESARROLLO RURAL</t>
  </si>
  <si>
    <t>Cartografía de zonificación y evaluación de tierras</t>
  </si>
  <si>
    <t>Mapas y documentos de zonificación del territorio que determinan zonas de alta, mediana aptitud y  zonas de usos condicionados o con exclusiones técnicas o legales;  permiten identificar las zonas del país que tienen mayor aptitud para el desarrollo de actividades agrícolas, pecuarias, forestales, acuícolas y pesqueras de carácter productivo.</t>
  </si>
  <si>
    <t>Número de mapas</t>
  </si>
  <si>
    <t>Mapas de zonificación elaborados</t>
  </si>
  <si>
    <t>SI</t>
  </si>
  <si>
    <t>Documentos de análisis de zonificación elaborados</t>
  </si>
  <si>
    <t>NO</t>
  </si>
  <si>
    <t>Documentos cuyo objetivo es describir y explicar instrumentos, estándares, requisitos y condiciones necesarias para llevar a cabo un proceso o actividad</t>
  </si>
  <si>
    <t>Número de documentos</t>
  </si>
  <si>
    <t>Documentos de lineamientos técnicos elaborados</t>
  </si>
  <si>
    <t>Documentos de criterios para el ordenamiento social y productivo elaborados</t>
  </si>
  <si>
    <t>Documentos de instrumentos para el ordenamiento social y productivo elaborados</t>
  </si>
  <si>
    <t>Documentos de lineamientos para el ordenamiento social y productivo elaborados</t>
  </si>
  <si>
    <t>Documentos cuyo objetivo es plasmar una visión de futuro a nivel país, entidad territorial, comunidad, sector, región, entidad o cualquier nivel de desagregación que se requiera. Incluye objetivos, estrategias, metas e indicadores</t>
  </si>
  <si>
    <t>Documentos de planeación elaborados</t>
  </si>
  <si>
    <t>Planes operativos de ordenamiento productivo formulados</t>
  </si>
  <si>
    <t>Planes de ordenamiento social de la propiedad rural elaborados</t>
  </si>
  <si>
    <t xml:space="preserve">Planes de ordenamiento social de la propiedad rural </t>
  </si>
  <si>
    <t>Servicio de información de tierras rurales</t>
  </si>
  <si>
    <t>Corresponde al proceso que asegura la disposición de la información sobre tierras rurales de manera accesible, confiable y oportuna.</t>
  </si>
  <si>
    <t>Número de usuarios</t>
  </si>
  <si>
    <t xml:space="preserve">Usuarios del sistema </t>
  </si>
  <si>
    <t>Consultas realizadas</t>
  </si>
  <si>
    <t>Plataforma tecnológica implementada</t>
  </si>
  <si>
    <t>Soluciones tecnológicas diseñadas</t>
  </si>
  <si>
    <t>Soluciones tecnológicas implementadas</t>
  </si>
  <si>
    <t>Sistema de información actualizado</t>
  </si>
  <si>
    <t>Avance en análisis y diseño del sistema</t>
  </si>
  <si>
    <t>Personas capacitadas en el sistema de información de tierras rurales</t>
  </si>
  <si>
    <t>Avance en la implementación del sistema</t>
  </si>
  <si>
    <t>Servicio de Información Observatorio de Tierras</t>
  </si>
  <si>
    <t>Corresponde al proceso que asegura la disposición de la información sobre el Obervatorio de Tierras de manera accesible, confiable y oportuna.</t>
  </si>
  <si>
    <t>Análisis y diseño de módulos</t>
  </si>
  <si>
    <t>Desarrollo Modulo de mercado de tierras</t>
  </si>
  <si>
    <t>Servicio de información para la planificación agropecuaria</t>
  </si>
  <si>
    <t>Corresponde al proceso que asegura la disposición de la información sobre la planificación agropecuaria de manera accesible, confiable y oportuna.</t>
  </si>
  <si>
    <t>Información actualizada</t>
  </si>
  <si>
    <t>Entidades capacitadas en el sistema de información para la planificación agropecuaria</t>
  </si>
  <si>
    <t>Servicio de adjudicación de baldíos</t>
  </si>
  <si>
    <t>Tiene como propósito desarrollar las actividades para la adjudicación de terrenos baldíos de la Nación, con aptitud agropecuaria y/o forestal.</t>
  </si>
  <si>
    <t>Número de familias</t>
  </si>
  <si>
    <t>Familias beneficiadas con la adjudicación de baldíos</t>
  </si>
  <si>
    <t>Hectáreas de baldíos adjudicadas</t>
  </si>
  <si>
    <t>Servicio de administración de predios que ingresan al Fondo Nacional Agrario - FNA (Fondo para la Rehabilitación, Inversión Social y Lucha contra el Crimen Organizado - FRISCO, Consejo Nacional de Estupefacientes) y  de baldíos.</t>
  </si>
  <si>
    <t>Número de predios</t>
  </si>
  <si>
    <t>Predios incluidos en el inventario de tierras de la nación</t>
  </si>
  <si>
    <t>Subsidio para la adquisición de tierras (Subsidio Integral de Reforma Agraria  - SIRA)</t>
  </si>
  <si>
    <t>Predios adquiridos</t>
  </si>
  <si>
    <t>Familias apoyadas para la adquisición de tierras</t>
  </si>
  <si>
    <t>Hectáreas adquiridas</t>
  </si>
  <si>
    <t>Subsidios otorgados</t>
  </si>
  <si>
    <t>Servicio de apoyo financiero para la formalización de la propiedad</t>
  </si>
  <si>
    <t>Apoyar las gestiones tendientes a formalizar el derecho de dominio de predios rurales, el saneamiento de títulos que conlleven la falsa tradición y para acompañar a los interesados en la realización de trámites administrativos, notariales y registrales no cumplidos oportunamente (incluye clarificación de linderos , entre otros)</t>
  </si>
  <si>
    <t>Predios formalizados o regularizados para el desarrollo rural</t>
  </si>
  <si>
    <t xml:space="preserve">Predios privados formalizados  </t>
  </si>
  <si>
    <t>Servicio de asistencia técnica para adelantar procesos agrarios</t>
  </si>
  <si>
    <t>Apoyo a las actuaciones procedimentales que tienen por objeto apoyar el ejercicio de la administración eficiente de las tierras del estado con el propósito de dotar de seguridad jurídica a los bienes inmuebles rurales.</t>
  </si>
  <si>
    <t>Número de actos administrativos</t>
  </si>
  <si>
    <t>Actos administrativos ejecutoriados</t>
  </si>
  <si>
    <t>Predios adjudicados</t>
  </si>
  <si>
    <t>Familias beneficiadas con entrega de predios</t>
  </si>
  <si>
    <t>Hectáreas adjudicadas</t>
  </si>
  <si>
    <t>Personas víctimas de desplazamiento forzado atendidas con procesos de adjudicación y formalización de tierra</t>
  </si>
  <si>
    <t>Servicio de titulación colectiva a comunidades étnicas</t>
  </si>
  <si>
    <t xml:space="preserve">Reconocer el derecho a la propiedad colectiva a las comunidades étnicas que han venido ocupando tierras baldías en las zonas rurales. </t>
  </si>
  <si>
    <t>Familias de comunidades étnicas beneficiadas con acceso a tierras</t>
  </si>
  <si>
    <t>Fortalecimiento de la gestión y dirección del sector Agricultura y Desarrollo Rural</t>
  </si>
  <si>
    <t>Sedes construidas</t>
  </si>
  <si>
    <t>Corresponde a un inmueble resultado de obras de edificación en terrenos no construidos o cuya área esté libre por autorización de demolición total. No incluye la dotación del inmueble. (Corresponde a la licencia de construcción por obra nueva)</t>
  </si>
  <si>
    <t>Número de sedes</t>
  </si>
  <si>
    <t>Sedes ampliadas</t>
  </si>
  <si>
    <t>Corresponde a un inmueble existente sobre el cual se adelantan obras para incrementar el área construida, entendiéndose por área construida la parte edificada que corresponde a la suma de las superficies de los pisos, excluyendo azoteas y áreas sin cubrir o techar. (Corresponde a la licencia de construcción por ampliación)</t>
  </si>
  <si>
    <t xml:space="preserve"> Corresponde al proceso de ajuste o adaptación de un sitio, espacio o área de una edificación con las especificaciones técnicas requeridas para el desarrollo de las actividades definidas en dicho espacio, así mismo incluye acciones de remodelación o ampliación o modificación, entendidas como cambios de la infraestructura o arquitectura de una edificación.</t>
  </si>
  <si>
    <t>Sedes modificadas</t>
  </si>
  <si>
    <t>Corresponde a un inmueble sobre el cual se realizan obras para variar su diseño arquitectónico o estructural, sin incrementar su área construida. (Corresponde a la licencia de construcción por modificación)</t>
  </si>
  <si>
    <t>Sedes restauradas</t>
  </si>
  <si>
    <t>Corresponde a un inmueble sobre el cual se adelantan obras tendientes a recuperarlo y adaptarlo, con el fin de conservar y revelar sus valores estéticos, históricos y simbólicos. Incluye las liberaciones o demoliciones parciales de agregados de los bienes de interés cultural aprobadas por parte de la autoridad competente en los anteproyectos que autoricen su intervención. (Corresponde a la licencia de construcción por restauración)</t>
  </si>
  <si>
    <t>Sedes con reforzamiento estructural</t>
  </si>
  <si>
    <t>Corresponde a un inmueble sobre el cual se procede a intervenir o reforzar la estructura, con el objeto de acondicionarlo a niveles adecuados de seguridad sismo resistente de acuerdo con los requisitos. (Corresponde a la licencia de construcción por reforzamiento estructural)</t>
  </si>
  <si>
    <t>Servicio de apoyo financiero para la formalización de la propiedad privada rural</t>
  </si>
  <si>
    <t>Apoyar las gestiones para el levantamiento de la información, geográfica, catastral y predial necesarias para formalizar el derecho de dominio de predios rurales, y  acompañar a los interesados en la realización de trámites administrativos, notariales y registrales no cumplidos oportunamente con fundamento en la posesión material sobre predios que tengan antecedentes registrales de derecho de propiedad.</t>
  </si>
  <si>
    <t xml:space="preserve">Predios de pequeña propiedad privada rural formalizados  </t>
  </si>
  <si>
    <t>Servicio de asistencia jurídica y técnica para asegurar el cumplimiento de la función ecológica y social de la propiedad</t>
  </si>
  <si>
    <t>Realizar las actuaciones administrativas procedimentales que tienen por objeto la velar por el cumplimiento de la función ecológica y social de la propiedad de los predios rurales.</t>
  </si>
  <si>
    <t>Actos administrativos definitivos inscritos en Oficinas de Registro de Instrumentos Públicos (ORIP)</t>
  </si>
  <si>
    <t>Servicio de apoyo para el fomento de la formalidad</t>
  </si>
  <si>
    <t>Estrategias de comunicación efectiva sobre los beneficios de contar con su título de propiedad en regla y los documentos correspondientes y que sus acciones derivadas o el reparto de la tierra a sus descendientes mantengan la línea de la formalidad.</t>
  </si>
  <si>
    <t>Número de personas</t>
  </si>
  <si>
    <t xml:space="preserve">Personas sensibilizadas en la formalización </t>
  </si>
  <si>
    <t>El Acuerdo 024/96 asigna a la ANT la función de convocar a los Consejos Municipales de Desarrollo Rural, instituciones y organizaciones para preparar el PDS, definir y concertar acciones que propendan por el mejoramiento de la ZRC, por lo que realiza la articulación con las diversas instituciones y con la comunidad para la realización de los PDS.</t>
  </si>
  <si>
    <t>Número de planes</t>
  </si>
  <si>
    <t>Planes de desarrollo sostenible acompañados</t>
  </si>
  <si>
    <t>Servicio de adjudicación de bienes fiscales patrimoniales</t>
  </si>
  <si>
    <t>Es un acto administrativo, mediante el cual la  normatividad vigente establece el impulso y la decisión de los procesos administrativos de acceso a tierras.</t>
  </si>
  <si>
    <t>Familias beneficiadas con la adjudicación de bienes fiscales patrimoniales.</t>
  </si>
  <si>
    <t>Planes de ordenamiento social de la propiedad rural – etapa operativa elaborados</t>
  </si>
  <si>
    <t>Documento de lineamientos técnicos a los territorios para el mantenimiento al ordenamiento social de la propiedad rural elaborados</t>
  </si>
  <si>
    <t>Observatorio de tierras implementado</t>
  </si>
  <si>
    <t>Hectáreas de baldíos adjudicados</t>
  </si>
  <si>
    <t>En aplicación de la Ley 160 de 1994 y el Acuerdo 349 de 2014, se debe decidir sobre las limitaciones a la propiedad de predios adjudicados o de subsidios otorgados (enajenación, fraccionamiento y desenglobe), así como la aplicación de condición resolutoria, caducidad administrativa y levantamiento de gravámenes de hipoteca y valorización.</t>
  </si>
  <si>
    <t>Número de decisiones</t>
  </si>
  <si>
    <t>Decisiones administrativas sobre limitaciones a la propiedad adoptadas</t>
  </si>
  <si>
    <t>Derecho de beneficio fiduciario</t>
  </si>
  <si>
    <t>Derecho que adquieren las entidades públicas una vez realizan la transferencia de la propiedad y posesión de los bienes inmuebles que se encuentran en las áreas de los proyectos a cargo de la Agencia Nacional Inmobiliaria Virgilio Barco Vargas y/o de la entrega de los recursos apropiados cuyo objeto se refiera a inversión en infraestructura de sedes administrativas, en las modalidades de adquisición de terrenos, edificaciones o construcción de edificaciones.</t>
  </si>
  <si>
    <t>Número de certificados</t>
  </si>
  <si>
    <t>Certificado de derechos de beneficio fiduciario</t>
  </si>
  <si>
    <t>Sede recibida y dotada</t>
  </si>
  <si>
    <t>Sede recibida</t>
  </si>
  <si>
    <t xml:space="preserve">Hectáreas regularizadas </t>
  </si>
  <si>
    <t>Documentos de evaluación</t>
  </si>
  <si>
    <t>Documentos técnicos en donde se realiza el seguimiento y el análisis de resultados e impactos de una política pública  a través de indicadores,  índices y tasas y otras herramientas técnicas para la toma de decisiones.</t>
  </si>
  <si>
    <t>Documentos de evaluación elaborados</t>
  </si>
  <si>
    <t>Documentos de Evaluación de Ordenamiento Social y Mercado de Tierras elaborados</t>
  </si>
  <si>
    <t>Documentos de Evaluación de Ordenamiento Productivo y Adecuación de Tierras elaborados.</t>
  </si>
  <si>
    <t>Documento institucional y comunitario elaborado</t>
  </si>
  <si>
    <t>Documento de diagnóstico territorial elaborado</t>
  </si>
  <si>
    <t>Hace referencia a las acciones de formación o capacitaciones orientadas a fortalecer las competencias y la calidad de los conocimientos para la gestión de las entidades.</t>
  </si>
  <si>
    <t>Personas capacitadas</t>
  </si>
  <si>
    <t>Capacitaciones realizadas</t>
  </si>
  <si>
    <t>Contempla actividades de apoyo, necesarias para el diseño e implementación de sistemas de gestión y de desempeño institucional en el marco del Modelo Integrado de Planeación y Gestión - MIPG, para generar capacidades instaladas en los servidores públicos en temas como: Fortalecimiento Institucional, Planeación Estratégica, simplificación de procesos, identificación y manejo de riesgos, controles, diseño e implementación de indicadores de gestión y gestión del conocimiento.</t>
  </si>
  <si>
    <t>Número de sistemas</t>
  </si>
  <si>
    <t>Sistema de Gestión implementado</t>
  </si>
  <si>
    <t>Metodologías aplicadas</t>
  </si>
  <si>
    <t>Informe final de implementación</t>
  </si>
  <si>
    <t>Sistema de Gestión certificado</t>
  </si>
  <si>
    <t>Herramientas implementadas</t>
  </si>
  <si>
    <t>Sede construida y dotada</t>
  </si>
  <si>
    <t>Corresponde a un inmueble resultado de obras de edificación en terrenos no construidos o cuya área esté libre por autorización de demolición total. Incluye la dotación del inmueble. (Corresponde a la licencia de construcción por obra nueva)</t>
  </si>
  <si>
    <t>Área construida</t>
  </si>
  <si>
    <t>Metros cuadrados</t>
  </si>
  <si>
    <t>Sede dotada</t>
  </si>
  <si>
    <t>Sedes adquiridas</t>
  </si>
  <si>
    <t>Corresponde a un inmueble que es adquirido, cuya función es la prestación de servicios asociados a la entidad pública que lo adquiere.</t>
  </si>
  <si>
    <t>Sedes mantenidas</t>
  </si>
  <si>
    <t>Corresponde a un inmueble sobre el cual se realizan obras, operaciones y cuidados necesarios para su conservación en buen estado o en una situación determinada para evitar su degradación. Cuando es adelantado con recursos de inversión debe asegurarse de cumplir con las condiciones de una operación de inversión pública, es decir, debe orientarse a crear, ampliar o mantener la capacidad de producción del Estado, y contar claramente con actividades limitadas en el tiempo.</t>
  </si>
  <si>
    <t>Documentos normativos</t>
  </si>
  <si>
    <t>Incluye la realización de documentos de contenido normativo para la reglamentación de los proyectos de ley presentados y aprobados.</t>
  </si>
  <si>
    <t>Documentos normativos elaborados</t>
  </si>
  <si>
    <t>Documentos metodológicos</t>
  </si>
  <si>
    <t>Documentos cuyo objetivo es describir y explicar métodos, herramientas analíticas, o procesos que determinan un camino o forma de realizar un análisis en particular.</t>
  </si>
  <si>
    <t>Documentos metodológicos elaborados</t>
  </si>
  <si>
    <t>Consiste en la formulación de documentos cuyo objetivo es plasmar una visión de futuro a nivel país, entidad territorial, comunidad, sector, región, entidad o cualquier nivel de desagregación que se requiera, plasmando elementos como objetivos, estrategias, metas e indicadores.</t>
  </si>
  <si>
    <t>Servicio de Gestión Documental</t>
  </si>
  <si>
    <t>Conjunto de actividades administrativas y técnicas tendientes a la planificación, manejo y organización de la documentación producida y recibida por las entidades, desde su origen hasta su destino final, con el objeto de facilitar su utilización y conservación. (Ley 594 de 2000)</t>
  </si>
  <si>
    <t>Sistema de gestión documental implementado</t>
  </si>
  <si>
    <t>Archivos gestionados</t>
  </si>
  <si>
    <t>Capacitaciones en gestión documental y archivo realizadas</t>
  </si>
  <si>
    <t>Documentos archivados</t>
  </si>
  <si>
    <t>Documentos conservados</t>
  </si>
  <si>
    <t>Documentos consultados</t>
  </si>
  <si>
    <t>Documentos custodiados</t>
  </si>
  <si>
    <t>Documentos digitalizados</t>
  </si>
  <si>
    <t>Documentos históricos conservados</t>
  </si>
  <si>
    <t>Documentos inventariados</t>
  </si>
  <si>
    <t>Documentos tramitados</t>
  </si>
  <si>
    <t>Esquemas para el manejo y organización de documentos e información diseñados</t>
  </si>
  <si>
    <t>Esquemas para el manejo y organización de documentos e información implementados</t>
  </si>
  <si>
    <t>Instrumentos archivísticos actualizados</t>
  </si>
  <si>
    <t>Procesos implementados</t>
  </si>
  <si>
    <t>Instrumentos archivísticos creados</t>
  </si>
  <si>
    <t>Planes de ordenamiento social de la propiedad actualizados</t>
  </si>
  <si>
    <t>Planes estratégicos elaborados</t>
  </si>
  <si>
    <t>Documentos de planeación con seguimiento realizado</t>
  </si>
  <si>
    <t>Servicio de análisis de información para la planificación agropecuaria</t>
  </si>
  <si>
    <t>Comprende el desarrollo de los procesos de análisis espacial y estadístico de datos, para la planificación en materia de Ordenamiento productivo y social de la propiedad.</t>
  </si>
  <si>
    <t>Número de análisis</t>
  </si>
  <si>
    <t>Análisis generados</t>
  </si>
  <si>
    <t>Servicio de gestión de información para la planificación agropecuaria</t>
  </si>
  <si>
    <t>Comprende el desarrollo de los procesos de identificación, acceso, estructuración y administración  de la información para la  planificación rural agropecuaria en especial en en materia de ordenamiento productivo y social de la propiedad.</t>
  </si>
  <si>
    <t>Número de bases de datos</t>
  </si>
  <si>
    <t>Bases de datos producidos</t>
  </si>
  <si>
    <t>Servicio de apoyo a la gestión de conocimiento y comunicaciones</t>
  </si>
  <si>
    <t>Comprende el desarrollo de los procesos de gestión de conocimiento interno y externo de la entidad, así como la divulgación, socialización y retroalimetación de los productos y servicios producidos en la gestión del territorio para usos agropecuarios.</t>
  </si>
  <si>
    <t>Número de eventos</t>
  </si>
  <si>
    <t>Eventos realizados</t>
  </si>
  <si>
    <t>Servicios de información actualizados</t>
  </si>
  <si>
    <t>Corresponde al proceso que mejora en la disposición de la información para asegurar que sea accesible, confiable y oportuna.</t>
  </si>
  <si>
    <t>Número de sistemasde información</t>
  </si>
  <si>
    <t>Sistemas de información actualizados</t>
  </si>
  <si>
    <t>Corresponde al proceso que asegura la disposición de la información de manera accesible, confiable y oportuna.</t>
  </si>
  <si>
    <t>Número de sistemas de información</t>
  </si>
  <si>
    <t>Sistemas de información implementados</t>
  </si>
  <si>
    <t>Disponibilidad del servicio</t>
  </si>
  <si>
    <t>Usuarios con soporte técnico</t>
  </si>
  <si>
    <t>Usuarios con soporte funcional</t>
  </si>
  <si>
    <t>Servicio de constitución de resguardos</t>
  </si>
  <si>
    <t>Procedimiento por medio del cual se da reconocimiento de propiedad colectiva a las comunidades indígenas que poseen sus tierras sin título de propiedad, o las que no se hallen en posesión, total o parcial, de sus tierras sin título de propiedad.</t>
  </si>
  <si>
    <t>Número de acuerdos</t>
  </si>
  <si>
    <t>Acuerdos registrados</t>
  </si>
  <si>
    <t>Servicio de ampliación de resguardos</t>
  </si>
  <si>
    <t>Procedimiento por medio del cual un resguardo constituido a comunidades indígenas es ampliado cuando las tierras fueren insuficientes para su desarrollo económico y cultural.</t>
  </si>
  <si>
    <t>Servicio de caracterización de los territorios indígenas ocupados o poseídos ancestralmente</t>
  </si>
  <si>
    <t>Procedimientos para la caracterización de territorios ancestrales y/o tradicionales de los resguardos indígenas, aquellas tierras y territorios que históricamente han venido siendo ocupados y poseídos por los pueblos o comunidades indígenas.</t>
  </si>
  <si>
    <t>Número de resoluciones</t>
  </si>
  <si>
    <t>Resoluciones provisional  de protección de territorios ancestrales suscritas</t>
  </si>
  <si>
    <t xml:space="preserve">Bien inmueble rural perteneciente a una persona natural o jurídica, que es objeto de compra y venta, que se tiene la capacidad potencial de ser utilizado para uso agrícola, pecuario, acuícola o forestal de forma rentable y que posee condiciones agroecológicas para establecer y sostener cultivos o sistemas de producción agrarios. </t>
  </si>
  <si>
    <t>Predios y/o mejoras adquiridas</t>
  </si>
  <si>
    <t>Cofinanciación de una actividad económica que se lleva a cabo dentro de una comunidad indígena y negra para su pervivencia.</t>
  </si>
  <si>
    <t>Número de iniciativas</t>
  </si>
  <si>
    <t>Iniciativas comunitarias apoyadas</t>
  </si>
  <si>
    <t>Procedimiento por medio del cual se adquiere o expropia las mejoras que quedaron incluidas en el área de un resguardo indígena constituido, con el objeto de sanear la propiedad colectiva del mismo.</t>
  </si>
  <si>
    <t>Número de actas</t>
  </si>
  <si>
    <t>Actas de entrega material de las mejoras suscritas</t>
  </si>
  <si>
    <t xml:space="preserve">Consiste en la formulación de documento cuyo objetivo es definir el marco de referencia que alinea la gestión de tecnologías  de la información con las políticas de estado y sectoriales que se definan en la materia. </t>
  </si>
  <si>
    <t xml:space="preserve">Documentos para la planeación estratégica en TI </t>
  </si>
  <si>
    <t>Servicios tecnológicos</t>
  </si>
  <si>
    <t>Corresponde al proceso que asegura la disponibilidad del servicio a través de la infraestructura informática tanto de software como de hardware, lo relacionado con seguridad informática; así como la instalación, adecuación y mejoramiento de redes de conectividad y comunicación (LAN, WAN)</t>
  </si>
  <si>
    <t>Porcentaje de capacidad</t>
  </si>
  <si>
    <t>Índice de capacidad en la prestación de servicios de tecnología</t>
  </si>
  <si>
    <t>Estudios de preinversión</t>
  </si>
  <si>
    <t>Incluye la realización de los estudios requeridos en las fases de pre factibilidad, factibilidad o definitivos.</t>
  </si>
  <si>
    <t>Número de estudios de preinversión</t>
  </si>
  <si>
    <t>Estudios de preinversión elaborados</t>
  </si>
  <si>
    <t>Servicio de delimitación de territorios de las comunidades étnicas</t>
  </si>
  <si>
    <t>Delimitación de los terrenos legalizados a comunidades étnicas.</t>
  </si>
  <si>
    <t>Número de territorios</t>
  </si>
  <si>
    <t>Territorios delimitados</t>
  </si>
  <si>
    <t>Mujeres rurales beneficiadas con procesos de formalización de tierras</t>
  </si>
  <si>
    <t>Mujeres rurales beneficiadas con acceso a tierras</t>
  </si>
  <si>
    <t>Documentos de política</t>
  </si>
  <si>
    <t>Documentos cuyo objetivo es dar una orientación frente a las acciones que el Estado debe realizar en el marco de una tema específico con el fin de suplir necesidades de interés público, materializables en los diferentes instrumentos de planeación y presupuestación.</t>
  </si>
  <si>
    <t>Documentos de política elaborados</t>
  </si>
  <si>
    <t>Servicio de registro de sujetos de ordenamiento</t>
  </si>
  <si>
    <t>Comprende la caracterización, categorización y clasificación a todas las personas que ejerzan o pretendan ejercer derechos sobre predios rurales con el fin realizar su inscripción en el Registro de Sujetos de Ordenamiento.</t>
  </si>
  <si>
    <t>Número de solicitudes</t>
  </si>
  <si>
    <t>Solicitudes registradas</t>
  </si>
  <si>
    <t>Servicio de gestión catastral</t>
  </si>
  <si>
    <t>Comprende un conjunto de operaciones técnicas y administrativas orientadas a lograr el inventario actualizado y clasificado de los bienes inmuebles de determinada unidad territorial, en los componentes físico, jurídico y económico. Estas operaciones incluyen la formación, actualización, conservación y difusión de la información catastral, lo anterior en cumplimiento de los procedimientos y estándares definidos para el enfoque catastral multipropósito que defina la autoridad.</t>
  </si>
  <si>
    <t>Predios rurales con información catastral validada</t>
  </si>
  <si>
    <t>Documentos cuyo objetivo es describir y explicar métodos, herramientas analíticas o procesos que determinan un camino o forma de realizar un análisis en particular.</t>
  </si>
  <si>
    <t>Documentos metodológicos realizados</t>
  </si>
  <si>
    <t>Análisis realizados</t>
  </si>
  <si>
    <t>Comprende los documentos elaborados para adelantar el proceso de adjudicación de zonas de reserva forestal y estudios técnicos para determinar las extensiones máximas y mínimas de las Unidades Agrícolas Familiares.</t>
  </si>
  <si>
    <t>Documentos técnicos elaborados</t>
  </si>
  <si>
    <t>Servicio de formalización de la propiedad privada rural</t>
  </si>
  <si>
    <t>Comprende las gestiones tendientes a formalizar el derecho de dominio de predios rurales previo cumplimiento de los requisitos legales.</t>
  </si>
  <si>
    <t>Número de títulos</t>
  </si>
  <si>
    <t>Propiedad privada rural formalizadas</t>
  </si>
  <si>
    <t>Número de procedimientos</t>
  </si>
  <si>
    <t>Procedimientos administrativos especiales agrarios culminados</t>
  </si>
  <si>
    <t>Hectáreas regularizadas</t>
  </si>
  <si>
    <t>Predios de la Nación administrados</t>
  </si>
  <si>
    <t>Comprende los resultados de los procesos de investigación que faciliten la comprensión de las dinámicas del mercado inmobiliario rural, sus causas y efectos por medio del  análisis de indicadores que contrasten datos de las diferentes entidades del ordenamiento social de la propiedad.</t>
  </si>
  <si>
    <t xml:space="preserve">Documentos de investigación elaborados </t>
  </si>
  <si>
    <t>Hectáreas entregadas a través del Fondo de Tierras</t>
  </si>
  <si>
    <t>Consiste en la formulación de documentos generados a partir de la recolección, análisis y procesamiento de la información.</t>
  </si>
  <si>
    <t>Documentos de investigación elaborados</t>
  </si>
  <si>
    <t>Áreas físicas adecuadas</t>
  </si>
  <si>
    <t>Sedes dotadas</t>
  </si>
  <si>
    <t>Incluye el proceso de identificación de necesidades de dotación administrativa, así como la adquisición e instalación de mobiliario y demás elementos no consumibles requeridos para apoyar la prestación de los servicios de la entidad.</t>
  </si>
  <si>
    <t>Servicio de titulación colectiva a comunidades negras</t>
  </si>
  <si>
    <t>Consiste en la formalización de territorios étnicos por medio del procedimiento de titulación colectiva para comunidades negras que poseen sus tierras sin título de propiedad, o las que no se hallen en posesión, total o parcial, de sus tierras ancestrales, o que por circunstancias ajenas a su voluntad están dispersas o han migrado de su territorio. En este último evento, la titulación colectiva correspondiente podrá hacerse en la zona de origen a solicitud de la comunidad. La atención a las comunidades negras a través del procedimiento de titulación colectiva es prioritaria, teniendo en cuenta la necesidad de tierras para su adecuado asentamiento y desarrollo y para la conservación de sus usos y costumbres, actividades sagradas o espirituales, sociales, económicas y culturales.</t>
  </si>
  <si>
    <t>Resoluciones registradas</t>
  </si>
  <si>
    <t>Hace referencia a la gestión que adelanta la Agencia Nacional de Tierras en la gestión y atención a los conflictos territoriales que involucran  a comunidades étnicas, los cuales son caracterizados, con ruta de gestión acordada con las comunidades y en cumplimiento a la misma, se adelantan espacios de diálogo con compromisos consignados en las  actas de mediación.</t>
  </si>
  <si>
    <t>Actas de mediación para la atención y gestión de conflictos territoriales gestionadas</t>
  </si>
  <si>
    <t>Consiste en la valoración y estudio de los títulos, y los aspectos jurídicos, históricos, sociales, catastrales, cartográficos y culturales, y su respectiva verificación en campo, para determinar la vigencia legal de los títulos de resguardo de origen colonial o republicano que fuere reconocido en su momento a los pueblos y comunidades indígenas por la autoridad competente al momento de su expedición.</t>
  </si>
  <si>
    <t>Número de actos</t>
  </si>
  <si>
    <t>Actos administrativos de clarificación de la vigencia legal del título de origen colonial o republicano expedidos</t>
  </si>
  <si>
    <t>Servicio de asistencia técnica</t>
  </si>
  <si>
    <t>Corresponde al acompañamiento, asesoría y seguimiento técnico para la transferencia de herramientas de gestión y conocimiento a entidades nacionales y territoriales en procedimientos y trámites institucionales de competencia de la entidad.</t>
  </si>
  <si>
    <t>Número de asistencias técnicas</t>
  </si>
  <si>
    <t>Asistencias técnicas realizadas</t>
  </si>
  <si>
    <t>Entidades apoyadas</t>
  </si>
  <si>
    <t>Servicio de gestión documental actualizado</t>
  </si>
  <si>
    <t>Contempla el conjunto de actividades administrativas y técnicas tendientes a la actualización de los procesos, procedimientos de la planificación, manejo y organización de la documentación producida y recibida por las entidades, desde su origen hasta su destino final, con el objeto de facilitar su utilización y conservación.</t>
  </si>
  <si>
    <t>Sistema de gestión documental actualizado</t>
  </si>
  <si>
    <t>Servicio de actualización del Sistema de Gestión</t>
  </si>
  <si>
    <t>Contempla actividades de apoyo, necesarias para la actualización del sistema de gestión y de desempeño institucional en el marco del Modelo Integrado de Planeación y Gestión – MIPG.</t>
  </si>
  <si>
    <t>Sistema de gestión actualizado</t>
  </si>
  <si>
    <t>Publicar una circular en la cual se indique una hoja de ruta para la priorizacion en la respuesta a derechos de petición</t>
  </si>
  <si>
    <t>Ana Jimena Bautista</t>
  </si>
  <si>
    <t>Diseñar, ejecutar y hacer seguimiento a la estrategia de Transparencia y Prevención de la corrupción para la entidad</t>
  </si>
  <si>
    <t>Proponer mecanismos para el fortalecimiento institucional y la participación ciudadana</t>
  </si>
  <si>
    <t>Documentos de recomendaciones</t>
  </si>
  <si>
    <t>Diseñar y ejecutar los monitoreos a la gestión de riesgos de corrupción</t>
  </si>
  <si>
    <r>
      <rPr>
        <sz val="12"/>
        <rFont val="Arial"/>
        <family val="2"/>
      </rPr>
      <t>Identificar hectáreas</t>
    </r>
    <r>
      <rPr>
        <sz val="12"/>
        <color rgb="FFFF0000"/>
        <rFont val="Arial"/>
        <family val="2"/>
      </rPr>
      <t xml:space="preserve"> </t>
    </r>
    <r>
      <rPr>
        <sz val="12"/>
        <color theme="1"/>
        <rFont val="Arial"/>
        <family val="2"/>
      </rPr>
      <t xml:space="preserve">para la ejecución de procesos de formalización y acceso a tierras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</si>
</sst>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240A]\ * #,##0.00_-;\-[$$-240A]\ * #,##0.00_-;_-[$$-240A]\ * &quot;-&quot;??_-;_-@_-"/>
    <numFmt numFmtId="165" formatCode="_-[$$-240A]\ * #,##0_-;\-[$$-240A]\ * #,##0_-;_-[$$-240A]\ * &quot;-&quot;??_-;_-@_-"/>
  </numFmts>
  <fonts count="41" x14ac:knownFonts="1">
    <font>
      <sz val="11"/>
      <color theme="1"/>
      <name val="Calibri"/>
      <family val="2"/>
      <scheme val="minor"/>
    </font>
    <font>
      <b/>
      <sz val="11"/>
      <color theme="1"/>
      <name val="Calibri"/>
      <family val="2"/>
      <scheme val="minor"/>
    </font>
    <font>
      <sz val="10"/>
      <name val="Arial"/>
      <family val="2"/>
    </font>
    <font>
      <sz val="11"/>
      <color rgb="FF000000"/>
      <name val="Arial Narrow"/>
      <family val="2"/>
    </font>
    <font>
      <sz val="10"/>
      <color theme="1"/>
      <name val="Arial Narrow"/>
      <family val="2"/>
    </font>
    <font>
      <sz val="11"/>
      <color theme="1"/>
      <name val="Arial Narrow"/>
      <family val="2"/>
    </font>
    <font>
      <sz val="11"/>
      <name val="Arial Narrow"/>
      <family val="2"/>
    </font>
    <font>
      <b/>
      <sz val="12"/>
      <color theme="0"/>
      <name val="Arial"/>
      <family val="2"/>
    </font>
    <font>
      <b/>
      <sz val="12"/>
      <name val="Arial"/>
      <family val="2"/>
    </font>
    <font>
      <sz val="12"/>
      <name val="Arial"/>
      <family val="2"/>
    </font>
    <font>
      <b/>
      <sz val="12"/>
      <color theme="1"/>
      <name val="Arial"/>
      <family val="2"/>
    </font>
    <font>
      <sz val="12"/>
      <color theme="1"/>
      <name val="Arial"/>
      <family val="2"/>
    </font>
    <font>
      <sz val="12"/>
      <color indexed="8"/>
      <name val="Arial"/>
      <family val="2"/>
    </font>
    <font>
      <sz val="12"/>
      <name val="Arial Narrow"/>
      <family val="2"/>
    </font>
    <font>
      <sz val="12"/>
      <color theme="1"/>
      <name val="Arial Narrow"/>
      <family val="2"/>
    </font>
    <font>
      <b/>
      <sz val="12"/>
      <color theme="1"/>
      <name val="Arial Narrow"/>
      <family val="2"/>
    </font>
    <font>
      <sz val="12"/>
      <color rgb="FF000000"/>
      <name val="Arial Narrow"/>
      <family val="2"/>
    </font>
    <font>
      <b/>
      <sz val="12"/>
      <color rgb="FF000000"/>
      <name val="Arial Narrow"/>
      <family val="2"/>
    </font>
    <font>
      <b/>
      <sz val="12"/>
      <color theme="0"/>
      <name val="Segoe UI Symbol"/>
      <family val="2"/>
    </font>
    <font>
      <sz val="12"/>
      <color theme="2" tint="-0.749992370372631"/>
      <name val="Segoe UI Symbol"/>
      <family val="2"/>
    </font>
    <font>
      <sz val="12"/>
      <color rgb="FF000000"/>
      <name val="Calibri Light"/>
      <family val="2"/>
    </font>
    <font>
      <b/>
      <sz val="12"/>
      <color theme="1"/>
      <name val="Calibri"/>
      <family val="2"/>
      <scheme val="minor"/>
    </font>
    <font>
      <sz val="12"/>
      <color theme="1"/>
      <name val="Calibri"/>
      <family val="2"/>
      <scheme val="minor"/>
    </font>
    <font>
      <sz val="12"/>
      <color rgb="FF222222"/>
      <name val="Arial"/>
      <family val="2"/>
    </font>
    <font>
      <sz val="12"/>
      <name val="Calibri"/>
      <family val="2"/>
    </font>
    <font>
      <sz val="11"/>
      <name val="Calibri"/>
      <family val="2"/>
    </font>
    <font>
      <b/>
      <sz val="12"/>
      <color rgb="FF000000"/>
      <name val="Segoe UI Symbol"/>
      <family val="2"/>
    </font>
    <font>
      <b/>
      <sz val="12"/>
      <color rgb="FF000000"/>
      <name val="Arial"/>
      <family val="2"/>
    </font>
    <font>
      <sz val="10"/>
      <color rgb="FF000000"/>
      <name val="Arial"/>
      <family val="2"/>
    </font>
    <font>
      <sz val="10"/>
      <color rgb="FF000000"/>
      <name val="Calibri"/>
      <family val="2"/>
    </font>
    <font>
      <b/>
      <sz val="12"/>
      <color rgb="FFFFFFFF"/>
      <name val="Calibri"/>
      <family val="2"/>
    </font>
    <font>
      <sz val="11"/>
      <color rgb="FF000000"/>
      <name val="Calibri"/>
      <family val="2"/>
    </font>
    <font>
      <sz val="11"/>
      <color rgb="FF000000"/>
      <name val="Arial"/>
      <family val="2"/>
    </font>
    <font>
      <sz val="11"/>
      <name val="Arial"/>
      <family val="2"/>
    </font>
    <font>
      <b/>
      <sz val="11"/>
      <color rgb="FFFFFFFF"/>
      <name val="Calibri"/>
      <family val="2"/>
    </font>
    <font>
      <sz val="11"/>
      <color rgb="FFFFFFFF"/>
      <name val="Calibri"/>
      <family val="2"/>
    </font>
    <font>
      <sz val="11"/>
      <color rgb="FFFFFFFF"/>
      <name val="Calibri"/>
      <family val="2"/>
      <scheme val="minor"/>
    </font>
    <font>
      <sz val="11"/>
      <color theme="1"/>
      <name val="Calibri"/>
      <family val="2"/>
      <scheme val="minor"/>
    </font>
    <font>
      <sz val="12"/>
      <color rgb="FFFF0000"/>
      <name val="Arial"/>
      <family val="2"/>
    </font>
    <font>
      <sz val="12"/>
      <color rgb="FF000000"/>
      <name val="Arial"/>
      <family val="2"/>
    </font>
    <font>
      <sz val="12"/>
      <color theme="8" tint="-0.249977111117893"/>
      <name val="Arial"/>
      <family val="2"/>
    </font>
  </fonts>
  <fills count="17">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FFFFFF"/>
        <bgColor rgb="FF000000"/>
      </patternFill>
    </fill>
    <fill>
      <patternFill patternType="solid">
        <fgColor rgb="FFFFFFFF"/>
        <bgColor indexed="64"/>
      </patternFill>
    </fill>
    <fill>
      <patternFill patternType="solid">
        <fgColor rgb="FFC6E0B4"/>
        <bgColor indexed="64"/>
      </patternFill>
    </fill>
    <fill>
      <patternFill patternType="solid">
        <fgColor rgb="FFA9D08E"/>
        <bgColor indexed="64"/>
      </patternFill>
    </fill>
    <fill>
      <patternFill patternType="solid">
        <fgColor rgb="FFBFBFBF"/>
        <bgColor rgb="FF000000"/>
      </patternFill>
    </fill>
    <fill>
      <patternFill patternType="solid">
        <fgColor rgb="FFA6A6A6"/>
        <bgColor indexed="64"/>
      </patternFill>
    </fill>
    <fill>
      <patternFill patternType="solid">
        <fgColor rgb="FFD9D9D9"/>
        <bgColor rgb="FF000000"/>
      </patternFill>
    </fill>
    <fill>
      <patternFill patternType="solid">
        <fgColor rgb="FF70AD47"/>
        <bgColor rgb="FF000000"/>
      </patternFill>
    </fill>
    <fill>
      <patternFill patternType="solid">
        <fgColor theme="0"/>
        <bgColor rgb="FF000000"/>
      </patternFill>
    </fill>
    <fill>
      <patternFill patternType="solid">
        <fgColor theme="0" tint="-0.24997711111789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4" tint="0.39997558519241921"/>
      </top>
      <bottom style="thin">
        <color theme="4" tint="0.3999755851924192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4" tint="0.3999755851924192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4" tint="0.3999755851924192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tted">
        <color indexed="64"/>
      </left>
      <right style="dotted">
        <color indexed="64"/>
      </right>
      <top style="dotted">
        <color indexed="64"/>
      </top>
      <bottom style="dotted">
        <color indexed="64"/>
      </bottom>
      <diagonal/>
    </border>
    <border>
      <left style="dotted">
        <color indexed="64"/>
      </left>
      <right style="dotted">
        <color rgb="FF000000"/>
      </right>
      <top style="dotted">
        <color indexed="64"/>
      </top>
      <bottom style="dotted">
        <color indexed="64"/>
      </bottom>
      <diagonal/>
    </border>
    <border>
      <left style="dotted">
        <color indexed="64"/>
      </left>
      <right style="dotted">
        <color indexed="64"/>
      </right>
      <top style="dotted">
        <color indexed="64"/>
      </top>
      <bottom style="dotted">
        <color rgb="FF000000"/>
      </bottom>
      <diagonal/>
    </border>
    <border>
      <left style="dotted">
        <color indexed="64"/>
      </left>
      <right style="dotted">
        <color rgb="FF000000"/>
      </right>
      <top style="dotted">
        <color indexed="64"/>
      </top>
      <bottom style="dotted">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theme="0"/>
      </left>
      <right style="thin">
        <color auto="1"/>
      </right>
      <top style="thin">
        <color theme="0"/>
      </top>
      <bottom/>
      <diagonal/>
    </border>
    <border>
      <left style="thin">
        <color theme="0"/>
      </left>
      <right style="thin">
        <color auto="1"/>
      </right>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right style="thin">
        <color auto="1"/>
      </right>
      <top style="medium">
        <color indexed="64"/>
      </top>
      <bottom/>
      <diagonal/>
    </border>
  </borders>
  <cellStyleXfs count="4">
    <xf numFmtId="0" fontId="0" fillId="0" borderId="0"/>
    <xf numFmtId="0" fontId="2" fillId="0" borderId="0"/>
    <xf numFmtId="9" fontId="37" fillId="0" borderId="0" applyFont="0" applyFill="0" applyBorder="0" applyAlignment="0" applyProtection="0"/>
    <xf numFmtId="41" fontId="37" fillId="0" borderId="0" applyFont="0" applyFill="0" applyBorder="0" applyAlignment="0" applyProtection="0"/>
  </cellStyleXfs>
  <cellXfs count="230">
    <xf numFmtId="0" fontId="0" fillId="0" borderId="0" xfId="0"/>
    <xf numFmtId="0" fontId="1" fillId="0" borderId="0" xfId="0" applyFont="1"/>
    <xf numFmtId="0" fontId="3" fillId="0" borderId="0" xfId="0" applyFont="1" applyAlignment="1">
      <alignment horizontal="left" vertical="center" readingOrder="1"/>
    </xf>
    <xf numFmtId="0" fontId="3" fillId="0" borderId="0" xfId="0" applyFont="1" applyAlignment="1">
      <alignment vertical="center" wrapText="1"/>
    </xf>
    <xf numFmtId="0" fontId="5" fillId="2" borderId="6" xfId="0" applyFont="1" applyFill="1" applyBorder="1"/>
    <xf numFmtId="0" fontId="6" fillId="0" borderId="0" xfId="0" applyFont="1" applyAlignment="1">
      <alignment horizontal="left" vertical="center" wrapText="1"/>
    </xf>
    <xf numFmtId="0" fontId="6" fillId="0" borderId="0" xfId="0" applyFont="1" applyAlignment="1">
      <alignment wrapText="1"/>
    </xf>
    <xf numFmtId="0" fontId="5" fillId="0" borderId="0" xfId="0" applyFont="1"/>
    <xf numFmtId="0" fontId="4" fillId="0" borderId="0" xfId="0" applyFont="1"/>
    <xf numFmtId="0" fontId="5" fillId="2" borderId="0" xfId="0" applyFont="1" applyFill="1"/>
    <xf numFmtId="0" fontId="11" fillId="2" borderId="0" xfId="1" applyFont="1" applyFill="1" applyAlignment="1">
      <alignment vertical="center"/>
    </xf>
    <xf numFmtId="0" fontId="8" fillId="2" borderId="0" xfId="1" applyFont="1" applyFill="1" applyAlignment="1">
      <alignment horizontal="center" vertical="center"/>
    </xf>
    <xf numFmtId="0" fontId="11" fillId="2" borderId="0" xfId="1" applyFont="1" applyFill="1" applyAlignment="1">
      <alignment vertical="center" wrapText="1"/>
    </xf>
    <xf numFmtId="0" fontId="14" fillId="0" borderId="0" xfId="0" applyFont="1"/>
    <xf numFmtId="0" fontId="14" fillId="0" borderId="0" xfId="0" applyFont="1" applyAlignment="1">
      <alignment horizontal="justify" vertical="center" wrapText="1"/>
    </xf>
    <xf numFmtId="0" fontId="15" fillId="0" borderId="0" xfId="0" applyFont="1" applyAlignment="1">
      <alignment vertical="center"/>
    </xf>
    <xf numFmtId="0" fontId="13" fillId="0" borderId="0" xfId="1" applyFont="1" applyAlignment="1">
      <alignment horizontal="center" vertical="center" wrapText="1"/>
    </xf>
    <xf numFmtId="0" fontId="13" fillId="0" borderId="0" xfId="0" applyFont="1" applyAlignment="1">
      <alignment horizontal="center" vertical="center" wrapText="1"/>
    </xf>
    <xf numFmtId="0" fontId="13" fillId="2" borderId="0" xfId="1" applyFont="1" applyFill="1" applyAlignment="1">
      <alignment horizontal="center" vertical="center" wrapText="1"/>
    </xf>
    <xf numFmtId="0" fontId="14" fillId="0" borderId="0" xfId="1" applyFont="1" applyAlignment="1">
      <alignment horizontal="center" vertical="center" wrapText="1"/>
    </xf>
    <xf numFmtId="0" fontId="14" fillId="0" borderId="0" xfId="1" applyFont="1" applyAlignment="1">
      <alignment vertical="center" wrapText="1"/>
    </xf>
    <xf numFmtId="0" fontId="14"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5" fillId="0" borderId="0" xfId="1" applyFont="1" applyAlignment="1">
      <alignment horizontal="center" vertical="center" wrapText="1"/>
    </xf>
    <xf numFmtId="0" fontId="16" fillId="0" borderId="0" xfId="0" applyFont="1" applyAlignment="1">
      <alignment vertical="center" wrapText="1"/>
    </xf>
    <xf numFmtId="0" fontId="17" fillId="0" borderId="0" xfId="0" applyFont="1" applyAlignment="1">
      <alignment wrapText="1"/>
    </xf>
    <xf numFmtId="0" fontId="13" fillId="0" borderId="0" xfId="0" applyFont="1" applyAlignment="1">
      <alignment horizontal="left" vertical="center"/>
    </xf>
    <xf numFmtId="3" fontId="10" fillId="5" borderId="9" xfId="1" applyNumberFormat="1" applyFont="1" applyFill="1" applyBorder="1" applyAlignment="1">
      <alignment horizontal="center" vertical="center" wrapText="1"/>
    </xf>
    <xf numFmtId="0" fontId="19" fillId="2" borderId="18" xfId="0" applyFont="1" applyFill="1" applyBorder="1" applyAlignment="1">
      <alignment horizontal="center" vertical="center"/>
    </xf>
    <xf numFmtId="0" fontId="19" fillId="2" borderId="18" xfId="0" applyFont="1" applyFill="1" applyBorder="1" applyAlignment="1">
      <alignment horizontal="center" vertical="center" wrapText="1"/>
    </xf>
    <xf numFmtId="14" fontId="19" fillId="2" borderId="18" xfId="0" applyNumberFormat="1" applyFont="1" applyFill="1" applyBorder="1" applyAlignment="1">
      <alignment horizontal="center" vertical="center"/>
    </xf>
    <xf numFmtId="3" fontId="19" fillId="2" borderId="18" xfId="0" applyNumberFormat="1" applyFont="1" applyFill="1" applyBorder="1" applyAlignment="1">
      <alignment horizontal="center" vertical="center"/>
    </xf>
    <xf numFmtId="0" fontId="19" fillId="2" borderId="19" xfId="0" applyFont="1" applyFill="1" applyBorder="1" applyAlignment="1">
      <alignment horizontal="center" vertical="center"/>
    </xf>
    <xf numFmtId="0" fontId="19" fillId="2" borderId="19" xfId="0" applyFont="1" applyFill="1" applyBorder="1" applyAlignment="1">
      <alignment horizontal="center" vertical="center" wrapText="1"/>
    </xf>
    <xf numFmtId="14" fontId="19" fillId="2" borderId="19" xfId="0" applyNumberFormat="1" applyFont="1" applyFill="1" applyBorder="1" applyAlignment="1">
      <alignment horizontal="center" vertical="center" wrapText="1"/>
    </xf>
    <xf numFmtId="3" fontId="19" fillId="2" borderId="19" xfId="0" applyNumberFormat="1" applyFont="1" applyFill="1" applyBorder="1" applyAlignment="1">
      <alignment horizontal="center" vertical="center" wrapText="1"/>
    </xf>
    <xf numFmtId="0" fontId="19" fillId="2" borderId="20" xfId="0" applyFont="1" applyFill="1" applyBorder="1" applyAlignment="1">
      <alignment horizontal="center" vertical="center" wrapText="1"/>
    </xf>
    <xf numFmtId="3" fontId="19" fillId="2" borderId="20" xfId="0" applyNumberFormat="1" applyFont="1" applyFill="1" applyBorder="1" applyAlignment="1">
      <alignment horizontal="center" vertical="center" wrapText="1"/>
    </xf>
    <xf numFmtId="14" fontId="19" fillId="2" borderId="20" xfId="0" applyNumberFormat="1" applyFont="1" applyFill="1" applyBorder="1" applyAlignment="1">
      <alignment horizontal="center" vertical="center" wrapText="1"/>
    </xf>
    <xf numFmtId="3" fontId="19" fillId="2" borderId="18" xfId="0" applyNumberFormat="1" applyFont="1" applyFill="1" applyBorder="1" applyAlignment="1">
      <alignment horizontal="center" vertical="center" wrapText="1"/>
    </xf>
    <xf numFmtId="4" fontId="19" fillId="2" borderId="18" xfId="0" applyNumberFormat="1" applyFont="1" applyFill="1" applyBorder="1" applyAlignment="1">
      <alignment horizontal="center" vertical="center"/>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0" fontId="0" fillId="8" borderId="0" xfId="0" applyFill="1"/>
    <xf numFmtId="0" fontId="21" fillId="8" borderId="0" xfId="0" applyFont="1" applyFill="1" applyAlignment="1">
      <alignment horizontal="center"/>
    </xf>
    <xf numFmtId="0" fontId="20" fillId="0" borderId="23" xfId="0" applyFont="1" applyBorder="1" applyAlignment="1">
      <alignment horizontal="justify" vertical="center" wrapText="1"/>
    </xf>
    <xf numFmtId="1" fontId="20" fillId="0" borderId="23" xfId="0" applyNumberFormat="1" applyFont="1" applyBorder="1" applyAlignment="1">
      <alignment horizontal="center" vertical="center" wrapText="1"/>
    </xf>
    <xf numFmtId="165" fontId="21" fillId="8" borderId="0" xfId="0" applyNumberFormat="1" applyFont="1" applyFill="1"/>
    <xf numFmtId="0" fontId="0" fillId="0" borderId="0" xfId="0" applyAlignment="1">
      <alignment vertical="center"/>
    </xf>
    <xf numFmtId="0" fontId="0" fillId="0" borderId="0" xfId="0" applyAlignment="1">
      <alignment horizontal="center" vertical="center"/>
    </xf>
    <xf numFmtId="0" fontId="22" fillId="0" borderId="0" xfId="0" applyFont="1" applyAlignment="1">
      <alignment horizontal="left" vertical="center"/>
    </xf>
    <xf numFmtId="0" fontId="22" fillId="0" borderId="0" xfId="0" applyFont="1"/>
    <xf numFmtId="165" fontId="20" fillId="0" borderId="23" xfId="0" applyNumberFormat="1" applyFont="1" applyBorder="1" applyAlignment="1">
      <alignment horizontal="center" vertical="center" wrapText="1"/>
    </xf>
    <xf numFmtId="0" fontId="20" fillId="0" borderId="23" xfId="0" applyFont="1" applyBorder="1" applyAlignment="1">
      <alignment vertical="center" wrapText="1"/>
    </xf>
    <xf numFmtId="0" fontId="23" fillId="0" borderId="0" xfId="0" applyFont="1" applyAlignment="1">
      <alignment horizontal="center"/>
    </xf>
    <xf numFmtId="3" fontId="23" fillId="0" borderId="0" xfId="0" applyNumberFormat="1" applyFont="1" applyAlignment="1">
      <alignment horizontal="center"/>
    </xf>
    <xf numFmtId="0" fontId="22" fillId="0" borderId="0" xfId="0" applyFont="1" applyAlignment="1">
      <alignment horizontal="center"/>
    </xf>
    <xf numFmtId="0" fontId="18" fillId="6" borderId="17" xfId="0" applyFont="1" applyFill="1" applyBorder="1" applyAlignment="1">
      <alignment horizontal="center" vertical="center" wrapText="1"/>
    </xf>
    <xf numFmtId="0" fontId="0" fillId="0" borderId="0" xfId="0" applyAlignment="1">
      <alignment wrapText="1"/>
    </xf>
    <xf numFmtId="0" fontId="0" fillId="0" borderId="23" xfId="0" applyBorder="1"/>
    <xf numFmtId="0" fontId="27" fillId="10" borderId="23" xfId="1" applyFont="1" applyFill="1" applyBorder="1" applyAlignment="1">
      <alignment horizontal="center" vertical="center" wrapText="1"/>
    </xf>
    <xf numFmtId="0" fontId="0" fillId="0" borderId="26" xfId="0" applyBorder="1"/>
    <xf numFmtId="0" fontId="0" fillId="0" borderId="0" xfId="0" applyAlignment="1">
      <alignment horizontal="center"/>
    </xf>
    <xf numFmtId="0" fontId="0" fillId="0" borderId="32" xfId="0" applyBorder="1"/>
    <xf numFmtId="0" fontId="0" fillId="0" borderId="33" xfId="0" applyBorder="1"/>
    <xf numFmtId="0" fontId="28" fillId="0" borderId="27" xfId="0" applyFont="1" applyBorder="1" applyAlignment="1">
      <alignment vertical="center" wrapText="1"/>
    </xf>
    <xf numFmtId="0" fontId="28" fillId="0" borderId="29" xfId="0" applyFont="1" applyBorder="1" applyAlignment="1">
      <alignment vertical="center" wrapText="1"/>
    </xf>
    <xf numFmtId="0" fontId="28" fillId="0" borderId="27" xfId="0" applyFont="1" applyBorder="1" applyAlignment="1">
      <alignment horizontal="center" vertical="center"/>
    </xf>
    <xf numFmtId="0" fontId="29"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9" xfId="0" applyFont="1" applyBorder="1" applyAlignment="1">
      <alignment horizontal="center" vertical="center"/>
    </xf>
    <xf numFmtId="0" fontId="29" fillId="0" borderId="29"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28" xfId="0" applyFont="1" applyBorder="1" applyAlignment="1">
      <alignment horizontal="center" vertical="center"/>
    </xf>
    <xf numFmtId="0" fontId="28" fillId="0" borderId="30" xfId="0" applyFont="1" applyBorder="1" applyAlignment="1">
      <alignment horizontal="center" vertical="center"/>
    </xf>
    <xf numFmtId="0" fontId="0" fillId="0" borderId="0" xfId="0" applyAlignment="1">
      <alignment horizontal="center" wrapText="1"/>
    </xf>
    <xf numFmtId="0" fontId="24" fillId="0" borderId="7" xfId="0" applyFont="1" applyBorder="1" applyAlignment="1">
      <alignment vertical="center" wrapText="1"/>
    </xf>
    <xf numFmtId="3" fontId="31" fillId="0" borderId="36" xfId="0" applyNumberFormat="1" applyFont="1" applyBorder="1" applyAlignment="1">
      <alignment vertical="center"/>
    </xf>
    <xf numFmtId="0" fontId="31" fillId="11" borderId="36" xfId="0" applyFont="1" applyFill="1" applyBorder="1" applyAlignment="1">
      <alignment vertical="center"/>
    </xf>
    <xf numFmtId="0" fontId="31" fillId="0" borderId="22" xfId="0" applyFont="1" applyBorder="1" applyAlignment="1">
      <alignment vertical="center"/>
    </xf>
    <xf numFmtId="3" fontId="31" fillId="0" borderId="22" xfId="0" applyNumberFormat="1" applyFont="1" applyBorder="1" applyAlignment="1">
      <alignment vertical="center"/>
    </xf>
    <xf numFmtId="0" fontId="31" fillId="11" borderId="22" xfId="0" applyFont="1" applyFill="1" applyBorder="1" applyAlignment="1">
      <alignment vertical="center"/>
    </xf>
    <xf numFmtId="0" fontId="25" fillId="11" borderId="22" xfId="0" applyFont="1" applyFill="1" applyBorder="1" applyAlignment="1">
      <alignment vertical="center" wrapText="1"/>
    </xf>
    <xf numFmtId="3" fontId="31" fillId="0" borderId="4" xfId="0" applyNumberFormat="1" applyFont="1" applyBorder="1" applyAlignment="1">
      <alignment vertical="center"/>
    </xf>
    <xf numFmtId="0" fontId="31" fillId="11" borderId="4" xfId="0" applyFont="1" applyFill="1" applyBorder="1" applyAlignment="1">
      <alignment vertical="center"/>
    </xf>
    <xf numFmtId="0" fontId="25" fillId="11" borderId="4" xfId="0" applyFont="1" applyFill="1" applyBorder="1" applyAlignment="1">
      <alignment vertical="center" wrapText="1"/>
    </xf>
    <xf numFmtId="0" fontId="30" fillId="12" borderId="4" xfId="0" applyFont="1" applyFill="1" applyBorder="1" applyAlignment="1">
      <alignment horizontal="center" vertical="center" wrapText="1" readingOrder="1"/>
    </xf>
    <xf numFmtId="0" fontId="30" fillId="12" borderId="7" xfId="0" applyFont="1" applyFill="1" applyBorder="1" applyAlignment="1">
      <alignment horizontal="center" vertical="center" wrapText="1" readingOrder="1"/>
    </xf>
    <xf numFmtId="0" fontId="25" fillId="0" borderId="3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31" fillId="0" borderId="0" xfId="0" applyFont="1" applyAlignment="1">
      <alignment horizontal="center" vertical="center"/>
    </xf>
    <xf numFmtId="0" fontId="25" fillId="0" borderId="36" xfId="0" applyFont="1" applyBorder="1" applyAlignment="1">
      <alignment vertical="center" wrapText="1"/>
    </xf>
    <xf numFmtId="3" fontId="31" fillId="0" borderId="36" xfId="0" applyNumberFormat="1" applyFont="1" applyBorder="1" applyAlignment="1">
      <alignment horizontal="center" vertical="center"/>
    </xf>
    <xf numFmtId="0" fontId="31" fillId="13" borderId="36" xfId="0" applyFont="1" applyFill="1" applyBorder="1" applyAlignment="1">
      <alignment horizontal="center" vertical="center"/>
    </xf>
    <xf numFmtId="3" fontId="31" fillId="0" borderId="22" xfId="0" applyNumberFormat="1" applyFont="1" applyBorder="1" applyAlignment="1">
      <alignment horizontal="center" vertical="center"/>
    </xf>
    <xf numFmtId="0" fontId="31" fillId="13" borderId="22" xfId="0" applyFont="1" applyFill="1" applyBorder="1" applyAlignment="1">
      <alignment horizontal="center" vertical="center"/>
    </xf>
    <xf numFmtId="0" fontId="31" fillId="0" borderId="22" xfId="0" applyFont="1" applyBorder="1" applyAlignment="1">
      <alignment horizontal="center" vertical="center"/>
    </xf>
    <xf numFmtId="9" fontId="31" fillId="0" borderId="4" xfId="0" applyNumberFormat="1" applyFont="1" applyBorder="1" applyAlignment="1">
      <alignment horizontal="center" vertical="center" wrapText="1"/>
    </xf>
    <xf numFmtId="0" fontId="25" fillId="13" borderId="4" xfId="0" applyFont="1" applyFill="1" applyBorder="1" applyAlignment="1">
      <alignment horizontal="center" vertical="center"/>
    </xf>
    <xf numFmtId="9" fontId="31" fillId="0" borderId="4" xfId="0" applyNumberFormat="1" applyFont="1" applyBorder="1" applyAlignment="1">
      <alignment horizontal="center" vertical="center"/>
    </xf>
    <xf numFmtId="9" fontId="31" fillId="0" borderId="7" xfId="0" applyNumberFormat="1" applyFont="1" applyBorder="1" applyAlignment="1">
      <alignment horizontal="center" vertical="center" wrapText="1"/>
    </xf>
    <xf numFmtId="0" fontId="25" fillId="13" borderId="7" xfId="0" applyFont="1" applyFill="1" applyBorder="1" applyAlignment="1">
      <alignment horizontal="center" vertical="center"/>
    </xf>
    <xf numFmtId="9" fontId="31" fillId="0" borderId="7" xfId="0" applyNumberFormat="1" applyFont="1" applyBorder="1" applyAlignment="1">
      <alignment horizontal="center" vertical="center"/>
    </xf>
    <xf numFmtId="0" fontId="31" fillId="0" borderId="7" xfId="0" applyFont="1" applyBorder="1" applyAlignment="1">
      <alignment horizontal="center" vertical="center"/>
    </xf>
    <xf numFmtId="0" fontId="25" fillId="0" borderId="7" xfId="0" quotePrefix="1" applyFont="1" applyBorder="1" applyAlignment="1">
      <alignment horizontal="center" vertical="center"/>
    </xf>
    <xf numFmtId="0" fontId="25" fillId="7" borderId="7" xfId="0" applyFont="1" applyFill="1" applyBorder="1" applyAlignment="1">
      <alignment horizontal="center" vertical="center"/>
    </xf>
    <xf numFmtId="0" fontId="31" fillId="0" borderId="7" xfId="0" applyFont="1" applyBorder="1" applyAlignment="1">
      <alignment horizontal="center" vertical="center" wrapText="1"/>
    </xf>
    <xf numFmtId="3" fontId="31" fillId="0" borderId="7" xfId="0" applyNumberFormat="1" applyFont="1" applyBorder="1" applyAlignment="1">
      <alignment horizontal="center" vertical="center"/>
    </xf>
    <xf numFmtId="0" fontId="31" fillId="13" borderId="7" xfId="0" applyFont="1" applyFill="1" applyBorder="1" applyAlignment="1">
      <alignment horizontal="center" vertical="center"/>
    </xf>
    <xf numFmtId="3" fontId="31" fillId="0" borderId="4" xfId="0" applyNumberFormat="1" applyFont="1" applyBorder="1" applyAlignment="1">
      <alignment horizontal="center" vertical="center"/>
    </xf>
    <xf numFmtId="0" fontId="25" fillId="0" borderId="22" xfId="0" applyFont="1" applyBorder="1" applyAlignment="1">
      <alignment vertical="center" wrapText="1"/>
    </xf>
    <xf numFmtId="0" fontId="25" fillId="0" borderId="4" xfId="0" applyFont="1" applyBorder="1" applyAlignment="1">
      <alignment vertical="center" wrapText="1"/>
    </xf>
    <xf numFmtId="0" fontId="25" fillId="0" borderId="7" xfId="0" applyFont="1" applyBorder="1" applyAlignment="1">
      <alignment vertical="center" wrapText="1"/>
    </xf>
    <xf numFmtId="9" fontId="25" fillId="7" borderId="4" xfId="0" applyNumberFormat="1" applyFont="1" applyFill="1" applyBorder="1" applyAlignment="1">
      <alignment horizontal="center" vertical="center"/>
    </xf>
    <xf numFmtId="9" fontId="25" fillId="0" borderId="7" xfId="0" applyNumberFormat="1" applyFont="1" applyBorder="1" applyAlignment="1">
      <alignment horizontal="center" vertical="center"/>
    </xf>
    <xf numFmtId="9" fontId="25" fillId="7" borderId="7" xfId="0" applyNumberFormat="1" applyFont="1" applyFill="1" applyBorder="1" applyAlignment="1">
      <alignment horizontal="center" vertical="center"/>
    </xf>
    <xf numFmtId="0" fontId="35" fillId="8" borderId="0" xfId="0" applyFont="1" applyFill="1" applyAlignment="1">
      <alignment wrapText="1"/>
    </xf>
    <xf numFmtId="0" fontId="35" fillId="8" borderId="0" xfId="0" applyFont="1" applyFill="1" applyAlignment="1">
      <alignment horizontal="center" vertical="center" wrapText="1"/>
    </xf>
    <xf numFmtId="0" fontId="35" fillId="8" borderId="0" xfId="0" applyFont="1" applyFill="1" applyAlignment="1">
      <alignment vertical="center" wrapText="1"/>
    </xf>
    <xf numFmtId="0" fontId="36" fillId="8" borderId="0" xfId="0" applyFont="1" applyFill="1"/>
    <xf numFmtId="0" fontId="31" fillId="8" borderId="0" xfId="0" applyFont="1" applyFill="1" applyAlignment="1">
      <alignment horizontal="center" vertical="center"/>
    </xf>
    <xf numFmtId="0" fontId="32" fillId="8" borderId="0" xfId="0" applyFont="1" applyFill="1" applyAlignment="1">
      <alignment vertical="center"/>
    </xf>
    <xf numFmtId="0" fontId="32" fillId="8" borderId="0" xfId="0" applyFont="1" applyFill="1" applyAlignment="1">
      <alignment horizontal="center" vertical="center"/>
    </xf>
    <xf numFmtId="0" fontId="31" fillId="8" borderId="0" xfId="0" applyFont="1" applyFill="1"/>
    <xf numFmtId="0" fontId="31" fillId="8" borderId="0" xfId="0" applyFont="1" applyFill="1" applyAlignment="1">
      <alignment vertical="center"/>
    </xf>
    <xf numFmtId="0" fontId="0" fillId="8" borderId="0" xfId="0" applyFill="1" applyAlignment="1">
      <alignment horizontal="center" vertical="center"/>
    </xf>
    <xf numFmtId="0" fontId="0" fillId="8" borderId="0" xfId="0" applyFill="1" applyAlignment="1">
      <alignment vertical="center"/>
    </xf>
    <xf numFmtId="0" fontId="24" fillId="0" borderId="7" xfId="0" applyFont="1" applyBorder="1" applyAlignment="1">
      <alignment horizontal="center" vertical="center" wrapText="1"/>
    </xf>
    <xf numFmtId="0" fontId="18" fillId="6" borderId="17" xfId="0" applyFont="1" applyFill="1" applyBorder="1" applyAlignment="1">
      <alignment horizontal="center" vertical="center"/>
    </xf>
    <xf numFmtId="0" fontId="10" fillId="5" borderId="9" xfId="1"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0" fillId="4" borderId="40"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41"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2" fillId="0" borderId="1" xfId="0" applyFont="1" applyBorder="1" applyAlignment="1">
      <alignment horizontal="center"/>
    </xf>
    <xf numFmtId="0" fontId="10" fillId="4" borderId="39"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7" fillId="3" borderId="1" xfId="0" applyFont="1" applyFill="1" applyBorder="1" applyAlignment="1">
      <alignment horizontal="center" vertical="center" wrapText="1"/>
    </xf>
    <xf numFmtId="0" fontId="10" fillId="5" borderId="40"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3" fontId="10" fillId="5" borderId="40" xfId="1" applyNumberFormat="1" applyFont="1" applyFill="1" applyBorder="1" applyAlignment="1">
      <alignment horizontal="center" vertical="center" wrapText="1"/>
    </xf>
    <xf numFmtId="0" fontId="10" fillId="5" borderId="14"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0" fillId="5" borderId="42" xfId="1" applyFont="1" applyFill="1" applyBorder="1" applyAlignment="1">
      <alignment horizontal="center" vertical="center" wrapText="1"/>
    </xf>
    <xf numFmtId="0" fontId="10" fillId="5" borderId="43" xfId="1" applyFont="1" applyFill="1" applyBorder="1" applyAlignment="1">
      <alignment horizontal="center" vertical="center" wrapText="1"/>
    </xf>
    <xf numFmtId="0" fontId="26" fillId="9" borderId="24" xfId="0" applyFont="1" applyFill="1" applyBorder="1" applyAlignment="1">
      <alignment horizontal="center" vertical="center" wrapText="1"/>
    </xf>
    <xf numFmtId="0" fontId="26" fillId="9" borderId="25" xfId="0" applyFont="1" applyFill="1" applyBorder="1" applyAlignment="1">
      <alignment horizontal="center" vertical="center" wrapText="1"/>
    </xf>
    <xf numFmtId="0" fontId="26" fillId="9" borderId="26" xfId="0" applyFont="1" applyFill="1" applyBorder="1" applyAlignment="1">
      <alignment horizontal="center" vertical="center" wrapText="1"/>
    </xf>
    <xf numFmtId="0" fontId="27" fillId="10" borderId="23"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31" xfId="1" applyFont="1" applyFill="1" applyBorder="1" applyAlignment="1">
      <alignment horizontal="center" vertical="center" wrapText="1"/>
    </xf>
    <xf numFmtId="0" fontId="26" fillId="9" borderId="23" xfId="0" applyFont="1" applyFill="1" applyBorder="1" applyAlignment="1">
      <alignment horizontal="center" vertical="center" wrapText="1"/>
    </xf>
    <xf numFmtId="3" fontId="27" fillId="10" borderId="23" xfId="1" applyNumberFormat="1" applyFont="1" applyFill="1" applyBorder="1" applyAlignment="1">
      <alignment horizontal="center" vertical="center" wrapText="1"/>
    </xf>
    <xf numFmtId="0" fontId="25" fillId="0" borderId="21" xfId="0" applyFont="1" applyBorder="1" applyAlignment="1">
      <alignment vertical="center" wrapText="1"/>
    </xf>
    <xf numFmtId="0" fontId="25" fillId="0" borderId="35" xfId="0" applyFont="1" applyBorder="1" applyAlignment="1">
      <alignment vertical="center" wrapText="1"/>
    </xf>
    <xf numFmtId="0" fontId="25" fillId="0" borderId="34" xfId="0" applyFont="1" applyBorder="1" applyAlignment="1">
      <alignment vertical="center" wrapText="1"/>
    </xf>
    <xf numFmtId="0" fontId="25" fillId="0" borderId="35" xfId="0" applyFont="1" applyBorder="1" applyAlignment="1">
      <alignment horizontal="center" vertical="center" wrapText="1"/>
    </xf>
    <xf numFmtId="0" fontId="25" fillId="0" borderId="34" xfId="0" applyFont="1" applyBorder="1" applyAlignment="1">
      <alignment horizontal="center" vertical="center" wrapText="1"/>
    </xf>
    <xf numFmtId="0" fontId="34" fillId="12" borderId="21" xfId="0" applyFont="1" applyFill="1" applyBorder="1" applyAlignment="1">
      <alignment horizontal="center" vertical="center" wrapText="1" readingOrder="1"/>
    </xf>
    <xf numFmtId="0" fontId="34" fillId="12" borderId="2" xfId="0" applyFont="1" applyFill="1" applyBorder="1" applyAlignment="1">
      <alignment horizontal="center" vertical="center" wrapText="1" readingOrder="1"/>
    </xf>
    <xf numFmtId="0" fontId="32" fillId="0" borderId="0" xfId="0" applyFont="1" applyAlignment="1">
      <alignment vertical="center" wrapText="1"/>
    </xf>
    <xf numFmtId="0" fontId="33" fillId="8" borderId="0" xfId="0" applyFont="1" applyFill="1" applyAlignment="1">
      <alignment vertical="center" wrapText="1"/>
    </xf>
    <xf numFmtId="0" fontId="25" fillId="0" borderId="36" xfId="0" applyFont="1" applyBorder="1" applyAlignment="1">
      <alignment vertical="center" wrapText="1"/>
    </xf>
    <xf numFmtId="0" fontId="30" fillId="12" borderId="5" xfId="0" applyFont="1" applyFill="1" applyBorder="1" applyAlignment="1">
      <alignment horizontal="center" vertical="center" wrapText="1" readingOrder="1"/>
    </xf>
    <xf numFmtId="0" fontId="30" fillId="12" borderId="4" xfId="0" applyFont="1" applyFill="1" applyBorder="1" applyAlignment="1">
      <alignment horizontal="center" vertical="center" wrapText="1" readingOrder="1"/>
    </xf>
    <xf numFmtId="0" fontId="24" fillId="0" borderId="35" xfId="0" applyFont="1" applyBorder="1" applyAlignment="1">
      <alignment vertical="center" wrapText="1"/>
    </xf>
    <xf numFmtId="0" fontId="24" fillId="0" borderId="34" xfId="0" applyFont="1" applyBorder="1" applyAlignment="1">
      <alignment vertical="center" wrapText="1"/>
    </xf>
    <xf numFmtId="0" fontId="18" fillId="6" borderId="37" xfId="0" applyFont="1" applyFill="1" applyBorder="1" applyAlignment="1">
      <alignment horizontal="center" vertical="center"/>
    </xf>
    <xf numFmtId="0" fontId="18" fillId="6" borderId="38" xfId="0" applyFont="1" applyFill="1" applyBorder="1" applyAlignment="1">
      <alignment horizontal="center" vertical="center"/>
    </xf>
    <xf numFmtId="0" fontId="11" fillId="2" borderId="2" xfId="1" applyFont="1" applyFill="1" applyBorder="1" applyAlignment="1">
      <alignment horizontal="center" vertical="center" wrapText="1"/>
    </xf>
    <xf numFmtId="3" fontId="11" fillId="2" borderId="2" xfId="1" applyNumberFormat="1" applyFont="1" applyFill="1" applyBorder="1" applyAlignment="1">
      <alignment horizontal="center" vertical="center" wrapText="1"/>
    </xf>
    <xf numFmtId="14" fontId="11" fillId="2" borderId="2" xfId="1" applyNumberFormat="1" applyFont="1" applyFill="1" applyBorder="1" applyAlignment="1">
      <alignment horizontal="center" vertical="center" wrapText="1"/>
    </xf>
    <xf numFmtId="0" fontId="11" fillId="2" borderId="1" xfId="1" applyFont="1" applyFill="1" applyBorder="1" applyAlignment="1">
      <alignment vertical="center" wrapText="1"/>
    </xf>
    <xf numFmtId="3" fontId="9" fillId="2" borderId="2" xfId="1" applyNumberFormat="1" applyFont="1" applyFill="1" applyBorder="1" applyAlignment="1">
      <alignment horizontal="center" vertical="center" wrapText="1"/>
    </xf>
    <xf numFmtId="164" fontId="11" fillId="2" borderId="2"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3" fontId="9" fillId="2" borderId="1" xfId="1" applyNumberFormat="1" applyFont="1" applyFill="1" applyBorder="1" applyAlignment="1">
      <alignment horizontal="center" vertical="center" wrapText="1"/>
    </xf>
    <xf numFmtId="3" fontId="11" fillId="2" borderId="1" xfId="1" applyNumberFormat="1" applyFont="1" applyFill="1" applyBorder="1" applyAlignment="1">
      <alignment horizontal="center" vertical="center" wrapText="1"/>
    </xf>
    <xf numFmtId="0" fontId="39" fillId="15" borderId="4" xfId="0" applyFont="1" applyFill="1" applyBorder="1" applyAlignment="1">
      <alignment horizontal="center" vertical="center" wrapText="1"/>
    </xf>
    <xf numFmtId="0" fontId="9" fillId="15" borderId="7" xfId="0" applyFont="1" applyFill="1" applyBorder="1" applyAlignment="1">
      <alignment horizontal="center" vertical="center" wrapText="1"/>
    </xf>
    <xf numFmtId="14" fontId="9" fillId="15" borderId="7" xfId="0" applyNumberFormat="1" applyFont="1" applyFill="1" applyBorder="1" applyAlignment="1">
      <alignment horizontal="center" vertical="center" wrapText="1"/>
    </xf>
    <xf numFmtId="0" fontId="39" fillId="15" borderId="1" xfId="0" applyFont="1" applyFill="1" applyBorder="1" applyAlignment="1">
      <alignment horizontal="center" vertical="center" wrapText="1"/>
    </xf>
    <xf numFmtId="0" fontId="39" fillId="15" borderId="7" xfId="0" applyFont="1" applyFill="1" applyBorder="1" applyAlignment="1">
      <alignment horizontal="center" vertical="center" wrapText="1"/>
    </xf>
    <xf numFmtId="3" fontId="9" fillId="15" borderId="7" xfId="0" applyNumberFormat="1" applyFont="1" applyFill="1" applyBorder="1" applyAlignment="1">
      <alignment horizontal="center" vertical="center" wrapText="1"/>
    </xf>
    <xf numFmtId="1" fontId="11" fillId="2" borderId="1" xfId="1" applyNumberFormat="1" applyFont="1" applyFill="1" applyBorder="1" applyAlignment="1">
      <alignment horizontal="center" vertical="center" wrapText="1"/>
    </xf>
    <xf numFmtId="0" fontId="11" fillId="2" borderId="2" xfId="2" applyNumberFormat="1" applyFont="1" applyFill="1" applyBorder="1" applyAlignment="1">
      <alignment horizontal="center" vertical="center" wrapText="1"/>
    </xf>
    <xf numFmtId="9" fontId="11" fillId="2" borderId="2" xfId="2" applyFont="1" applyFill="1" applyBorder="1" applyAlignment="1">
      <alignment horizontal="center" vertical="center" wrapText="1"/>
    </xf>
    <xf numFmtId="41" fontId="11" fillId="2" borderId="2" xfId="3" applyFont="1" applyFill="1" applyBorder="1" applyAlignment="1">
      <alignment horizontal="center" vertical="center" wrapText="1"/>
    </xf>
    <xf numFmtId="3" fontId="40" fillId="2" borderId="2" xfId="1" applyNumberFormat="1" applyFont="1" applyFill="1" applyBorder="1" applyAlignment="1">
      <alignment horizontal="center" vertical="center" wrapText="1"/>
    </xf>
    <xf numFmtId="0" fontId="11" fillId="2" borderId="2" xfId="1" applyFont="1" applyFill="1" applyBorder="1" applyAlignment="1">
      <alignment horizontal="left" vertical="center" wrapText="1" indent="1"/>
    </xf>
    <xf numFmtId="0" fontId="11" fillId="2" borderId="1" xfId="1" applyFont="1" applyFill="1" applyBorder="1" applyAlignment="1">
      <alignment horizontal="left" vertical="center" wrapText="1" indent="1"/>
    </xf>
    <xf numFmtId="0" fontId="11" fillId="2" borderId="22" xfId="1" applyFont="1" applyFill="1" applyBorder="1" applyAlignment="1">
      <alignment horizontal="left" vertical="center" wrapText="1" indent="1"/>
    </xf>
    <xf numFmtId="0" fontId="9" fillId="2" borderId="1" xfId="1" applyFont="1" applyFill="1" applyBorder="1" applyAlignment="1">
      <alignment horizontal="left" vertical="center" wrapText="1" indent="1"/>
    </xf>
    <xf numFmtId="14" fontId="9" fillId="2" borderId="3" xfId="0" applyNumberFormat="1" applyFont="1" applyFill="1" applyBorder="1" applyAlignment="1">
      <alignment horizontal="center" vertical="center" wrapText="1"/>
    </xf>
    <xf numFmtId="0" fontId="10" fillId="5" borderId="44" xfId="1" applyFont="1" applyFill="1" applyBorder="1" applyAlignment="1">
      <alignment horizontal="center" vertical="center" wrapText="1"/>
    </xf>
    <xf numFmtId="0" fontId="10" fillId="5" borderId="45" xfId="1" applyFont="1" applyFill="1" applyBorder="1" applyAlignment="1">
      <alignment horizontal="center" vertical="center" wrapText="1"/>
    </xf>
    <xf numFmtId="0" fontId="11" fillId="2" borderId="46" xfId="1" applyFont="1" applyFill="1" applyBorder="1" applyAlignment="1">
      <alignment horizontal="center" vertical="center"/>
    </xf>
    <xf numFmtId="0" fontId="11" fillId="16" borderId="0" xfId="1" applyFont="1" applyFill="1" applyBorder="1" applyAlignment="1">
      <alignment vertical="center"/>
    </xf>
    <xf numFmtId="0" fontId="11" fillId="16" borderId="0" xfId="1" applyFont="1" applyFill="1" applyBorder="1" applyAlignment="1">
      <alignment horizontal="center" vertical="center"/>
    </xf>
    <xf numFmtId="0" fontId="11" fillId="16" borderId="0" xfId="1" applyFont="1" applyFill="1" applyBorder="1" applyAlignment="1">
      <alignment vertical="center" wrapText="1"/>
    </xf>
    <xf numFmtId="0" fontId="27" fillId="16" borderId="0" xfId="0" applyFont="1" applyFill="1" applyBorder="1" applyAlignment="1">
      <alignment wrapText="1"/>
    </xf>
    <xf numFmtId="3" fontId="39" fillId="16" borderId="0" xfId="0" applyNumberFormat="1" applyFont="1" applyFill="1" applyBorder="1" applyAlignment="1">
      <alignment wrapText="1"/>
    </xf>
    <xf numFmtId="0" fontId="27" fillId="14" borderId="47" xfId="0" applyFont="1" applyFill="1" applyBorder="1" applyAlignment="1">
      <alignment horizontal="center" vertical="center" wrapText="1"/>
    </xf>
    <xf numFmtId="0" fontId="27" fillId="14" borderId="48" xfId="0" applyFont="1" applyFill="1" applyBorder="1" applyAlignment="1">
      <alignment horizontal="center" vertical="center" wrapText="1"/>
    </xf>
    <xf numFmtId="0" fontId="39" fillId="0" borderId="1" xfId="0" applyFont="1" applyBorder="1" applyAlignment="1">
      <alignment wrapText="1"/>
    </xf>
    <xf numFmtId="3" fontId="11" fillId="2" borderId="1" xfId="1" applyNumberFormat="1" applyFont="1" applyFill="1" applyBorder="1" applyAlignment="1">
      <alignment vertical="center" wrapText="1"/>
    </xf>
  </cellXfs>
  <cellStyles count="4">
    <cellStyle name="Millares [0]" xfId="3" builtinId="6"/>
    <cellStyle name="Normal" xfId="0" builtinId="0"/>
    <cellStyle name="Normal 4 2" xfId="1"/>
    <cellStyle name="Porcentaje" xfId="2" builtinId="5"/>
  </cellStyles>
  <dxfs count="0"/>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144237</xdr:rowOff>
    </xdr:from>
    <xdr:to>
      <xdr:col>0</xdr:col>
      <xdr:colOff>2257425</xdr:colOff>
      <xdr:row>3</xdr:row>
      <xdr:rowOff>200025</xdr:rowOff>
    </xdr:to>
    <xdr:pic>
      <xdr:nvPicPr>
        <xdr:cNvPr id="3"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44237"/>
          <a:ext cx="2152650" cy="1198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detierras-my.sharepoint.com/personal/secretaria_cdant_ant_gov_co/Documents/CONSEJO%20DIRECTIVO%20ANT%20SESI&#211;N%20No.%2074/Proyecto%20de%20Acuerdo%20Plan%20de%20Acci&#243;n/FORMATO%20PLAN%20DE%20ACCI&#211;N%20INSTITUCION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e.acosta/Downloads/AJUSTADO%20OIGT%20PLAN%20DE%20ACCI&#211;N%20INSTITUCION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Hoja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rogramación Iniciativas"/>
      <sheetName val="Lista desplegable"/>
      <sheetName val="Tablero de Seguimiento Hitos"/>
      <sheetName val="Proyectos de Inversión "/>
      <sheetName val="Indicadores PND"/>
      <sheetName val="CONPES"/>
      <sheetName val="Indicadores PMI"/>
      <sheetName val="Indicadores Plan Nal Formalizac"/>
      <sheetName val="Productos MGA - AGRICULTURA"/>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linda Selene Ramos Fuentes" id="{4B30D2E0-20AD-45A8-A428-496997ED9678}" userId="S::linda.ramos@ant.gov.co::2fcf3ecf-2095-4cbd-90dc-b0ef2cc8b93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11-01T22:31:02.89" personId="{4B30D2E0-20AD-45A8-A428-496997ED9678}" id="{F46F9B84-EA20-4652-993B-A2791ECEE0F3}">
    <text>Asociar la iniciativa del plan de acción institucional programada para 2023</text>
  </threadedComment>
  <threadedComment ref="D2" dT="2022-11-01T22:30:31.84" personId="{4B30D2E0-20AD-45A8-A428-496997ED9678}" id="{8C153EF6-B37E-4E4C-BE63-BED110AFCC04}">
    <text>Indicar de manera puntal cada una de las acciones requeridas para el desarrollo de la iniciativa principal del plan de acción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5"/>
  <sheetViews>
    <sheetView topLeftCell="A55" workbookViewId="0">
      <selection activeCell="B67" sqref="B67"/>
    </sheetView>
  </sheetViews>
  <sheetFormatPr baseColWidth="10" defaultColWidth="11.42578125" defaultRowHeight="15" x14ac:dyDescent="0.25"/>
  <cols>
    <col min="1" max="1" width="30.7109375" customWidth="1"/>
    <col min="2" max="2" width="72.42578125" customWidth="1"/>
  </cols>
  <sheetData>
    <row r="3" spans="1:2" x14ac:dyDescent="0.25">
      <c r="A3" s="1" t="s">
        <v>0</v>
      </c>
      <c r="B3" s="8" t="s">
        <v>1</v>
      </c>
    </row>
    <row r="4" spans="1:2" x14ac:dyDescent="0.25">
      <c r="B4" s="8" t="s">
        <v>2</v>
      </c>
    </row>
    <row r="5" spans="1:2" x14ac:dyDescent="0.25">
      <c r="B5" s="8" t="s">
        <v>3</v>
      </c>
    </row>
    <row r="8" spans="1:2" ht="16.5" x14ac:dyDescent="0.3">
      <c r="A8" s="1" t="s">
        <v>4</v>
      </c>
      <c r="B8" s="7" t="s">
        <v>5</v>
      </c>
    </row>
    <row r="9" spans="1:2" ht="16.5" x14ac:dyDescent="0.3">
      <c r="B9" s="7" t="s">
        <v>6</v>
      </c>
    </row>
    <row r="10" spans="1:2" ht="16.5" x14ac:dyDescent="0.3">
      <c r="B10" s="7" t="s">
        <v>7</v>
      </c>
    </row>
    <row r="11" spans="1:2" ht="16.5" x14ac:dyDescent="0.3">
      <c r="B11" s="7" t="s">
        <v>8</v>
      </c>
    </row>
    <row r="12" spans="1:2" ht="16.5" x14ac:dyDescent="0.3">
      <c r="B12" s="7" t="s">
        <v>9</v>
      </c>
    </row>
    <row r="13" spans="1:2" ht="16.5" x14ac:dyDescent="0.3">
      <c r="B13" s="7" t="s">
        <v>10</v>
      </c>
    </row>
    <row r="16" spans="1:2" ht="16.5" x14ac:dyDescent="0.25">
      <c r="A16" s="1" t="s">
        <v>11</v>
      </c>
      <c r="B16" s="3" t="s">
        <v>12</v>
      </c>
    </row>
    <row r="17" spans="1:2" ht="16.5" x14ac:dyDescent="0.25">
      <c r="B17" s="3" t="s">
        <v>13</v>
      </c>
    </row>
    <row r="18" spans="1:2" ht="16.5" x14ac:dyDescent="0.25">
      <c r="B18" s="3" t="s">
        <v>14</v>
      </c>
    </row>
    <row r="19" spans="1:2" ht="16.5" x14ac:dyDescent="0.25">
      <c r="B19" s="3" t="s">
        <v>15</v>
      </c>
    </row>
    <row r="20" spans="1:2" ht="16.5" x14ac:dyDescent="0.25">
      <c r="B20" s="3" t="s">
        <v>16</v>
      </c>
    </row>
    <row r="23" spans="1:2" ht="16.5" x14ac:dyDescent="0.25">
      <c r="A23" s="1" t="s">
        <v>17</v>
      </c>
      <c r="B23" s="2" t="s">
        <v>18</v>
      </c>
    </row>
    <row r="24" spans="1:2" ht="16.5" x14ac:dyDescent="0.25">
      <c r="B24" s="2" t="s">
        <v>19</v>
      </c>
    </row>
    <row r="25" spans="1:2" ht="16.5" x14ac:dyDescent="0.25">
      <c r="B25" s="2" t="s">
        <v>20</v>
      </c>
    </row>
    <row r="26" spans="1:2" ht="16.5" x14ac:dyDescent="0.25">
      <c r="B26" s="2" t="s">
        <v>21</v>
      </c>
    </row>
    <row r="27" spans="1:2" ht="16.5" x14ac:dyDescent="0.25">
      <c r="B27" s="2" t="s">
        <v>22</v>
      </c>
    </row>
    <row r="30" spans="1:2" ht="16.5" x14ac:dyDescent="0.3">
      <c r="A30" s="1" t="s">
        <v>23</v>
      </c>
      <c r="B30" s="4" t="s">
        <v>24</v>
      </c>
    </row>
    <row r="31" spans="1:2" ht="16.5" x14ac:dyDescent="0.3">
      <c r="B31" s="4" t="s">
        <v>25</v>
      </c>
    </row>
    <row r="32" spans="1:2" ht="16.5" x14ac:dyDescent="0.3">
      <c r="B32" s="4" t="s">
        <v>26</v>
      </c>
    </row>
    <row r="33" spans="1:2" ht="16.5" x14ac:dyDescent="0.3">
      <c r="B33" s="4" t="s">
        <v>27</v>
      </c>
    </row>
    <row r="34" spans="1:2" ht="16.5" x14ac:dyDescent="0.3">
      <c r="B34" s="4" t="s">
        <v>28</v>
      </c>
    </row>
    <row r="35" spans="1:2" ht="16.5" x14ac:dyDescent="0.3">
      <c r="B35" s="4" t="s">
        <v>29</v>
      </c>
    </row>
    <row r="36" spans="1:2" ht="16.5" x14ac:dyDescent="0.3">
      <c r="B36" s="4" t="s">
        <v>30</v>
      </c>
    </row>
    <row r="37" spans="1:2" ht="16.5" x14ac:dyDescent="0.3">
      <c r="B37" s="4" t="s">
        <v>31</v>
      </c>
    </row>
    <row r="38" spans="1:2" ht="16.5" x14ac:dyDescent="0.3">
      <c r="B38" s="4" t="s">
        <v>32</v>
      </c>
    </row>
    <row r="39" spans="1:2" ht="16.5" x14ac:dyDescent="0.3">
      <c r="B39" s="4" t="s">
        <v>33</v>
      </c>
    </row>
    <row r="40" spans="1:2" ht="16.5" x14ac:dyDescent="0.3">
      <c r="B40" s="4" t="s">
        <v>34</v>
      </c>
    </row>
    <row r="41" spans="1:2" ht="16.5" x14ac:dyDescent="0.3">
      <c r="B41" s="9" t="s">
        <v>22</v>
      </c>
    </row>
    <row r="44" spans="1:2" ht="16.5" x14ac:dyDescent="0.25">
      <c r="A44" s="1" t="s">
        <v>35</v>
      </c>
      <c r="B44" s="5" t="s">
        <v>36</v>
      </c>
    </row>
    <row r="45" spans="1:2" ht="16.5" x14ac:dyDescent="0.3">
      <c r="B45" s="6" t="s">
        <v>37</v>
      </c>
    </row>
    <row r="46" spans="1:2" ht="16.5" x14ac:dyDescent="0.3">
      <c r="B46" s="6" t="s">
        <v>38</v>
      </c>
    </row>
    <row r="47" spans="1:2" ht="16.5" x14ac:dyDescent="0.3">
      <c r="B47" s="6" t="s">
        <v>39</v>
      </c>
    </row>
    <row r="48" spans="1:2" ht="16.5" x14ac:dyDescent="0.3">
      <c r="B48" s="6" t="s">
        <v>40</v>
      </c>
    </row>
    <row r="49" spans="1:2" ht="16.5" x14ac:dyDescent="0.3">
      <c r="B49" s="6" t="s">
        <v>41</v>
      </c>
    </row>
    <row r="50" spans="1:2" ht="33" x14ac:dyDescent="0.3">
      <c r="B50" s="6" t="s">
        <v>42</v>
      </c>
    </row>
    <row r="51" spans="1:2" ht="49.5" x14ac:dyDescent="0.3">
      <c r="B51" s="6" t="s">
        <v>43</v>
      </c>
    </row>
    <row r="52" spans="1:2" ht="33" x14ac:dyDescent="0.3">
      <c r="B52" s="6" t="s">
        <v>44</v>
      </c>
    </row>
    <row r="53" spans="1:2" ht="33" x14ac:dyDescent="0.3">
      <c r="B53" s="6" t="s">
        <v>45</v>
      </c>
    </row>
    <row r="54" spans="1:2" ht="33" x14ac:dyDescent="0.3">
      <c r="B54" s="6" t="s">
        <v>46</v>
      </c>
    </row>
    <row r="55" spans="1:2" ht="33" x14ac:dyDescent="0.25">
      <c r="B55" s="5" t="s">
        <v>47</v>
      </c>
    </row>
    <row r="56" spans="1:2" ht="16.5" x14ac:dyDescent="0.25">
      <c r="B56" s="5" t="s">
        <v>48</v>
      </c>
    </row>
    <row r="59" spans="1:2" x14ac:dyDescent="0.25">
      <c r="A59" t="s">
        <v>49</v>
      </c>
      <c r="B59" t="s">
        <v>50</v>
      </c>
    </row>
    <row r="60" spans="1:2" x14ac:dyDescent="0.25">
      <c r="B60" t="s">
        <v>51</v>
      </c>
    </row>
    <row r="61" spans="1:2" x14ac:dyDescent="0.25">
      <c r="B61" t="s">
        <v>52</v>
      </c>
    </row>
    <row r="64" spans="1:2" x14ac:dyDescent="0.25">
      <c r="A64" t="s">
        <v>53</v>
      </c>
      <c r="B64" t="s">
        <v>54</v>
      </c>
    </row>
    <row r="65" spans="2:2" x14ac:dyDescent="0.25">
      <c r="B65" t="s">
        <v>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topLeftCell="F3" workbookViewId="0">
      <selection activeCell="E40" sqref="E40"/>
    </sheetView>
  </sheetViews>
  <sheetFormatPr baseColWidth="10" defaultColWidth="11.42578125" defaultRowHeight="15" x14ac:dyDescent="0.25"/>
  <cols>
    <col min="1" max="1" width="25.7109375" style="63" customWidth="1"/>
    <col min="2" max="2" width="14.42578125" style="63" customWidth="1"/>
    <col min="3" max="3" width="25.7109375" style="63" customWidth="1"/>
    <col min="4" max="4" width="14.42578125" style="63" customWidth="1"/>
    <col min="5" max="5" width="29.140625" customWidth="1"/>
    <col min="6" max="6" width="64.85546875" customWidth="1"/>
    <col min="7" max="8" width="14.42578125" style="63" customWidth="1"/>
    <col min="9" max="9" width="36.85546875" style="76" customWidth="1"/>
    <col min="10" max="13" width="14.42578125" style="63" customWidth="1"/>
  </cols>
  <sheetData>
    <row r="1" spans="1:13" s="49" customFormat="1" ht="48" customHeight="1" x14ac:dyDescent="0.25">
      <c r="A1" s="58" t="s">
        <v>683</v>
      </c>
      <c r="B1" s="58" t="s">
        <v>684</v>
      </c>
      <c r="C1" s="58" t="s">
        <v>442</v>
      </c>
      <c r="D1" s="58" t="s">
        <v>685</v>
      </c>
      <c r="E1" s="58" t="s">
        <v>686</v>
      </c>
      <c r="F1" s="58" t="s">
        <v>687</v>
      </c>
      <c r="G1" s="58" t="s">
        <v>688</v>
      </c>
      <c r="H1" s="58" t="s">
        <v>689</v>
      </c>
      <c r="I1" s="58" t="s">
        <v>690</v>
      </c>
      <c r="J1" s="58" t="s">
        <v>82</v>
      </c>
      <c r="K1" s="58" t="s">
        <v>691</v>
      </c>
      <c r="L1" s="58" t="s">
        <v>692</v>
      </c>
      <c r="M1" s="58" t="s">
        <v>693</v>
      </c>
    </row>
    <row r="2" spans="1:13" ht="63.75" x14ac:dyDescent="0.25">
      <c r="A2" s="69" t="s">
        <v>694</v>
      </c>
      <c r="B2" s="68">
        <v>1704</v>
      </c>
      <c r="C2" s="69" t="s">
        <v>447</v>
      </c>
      <c r="D2" s="70">
        <v>1704001</v>
      </c>
      <c r="E2" s="66" t="s">
        <v>695</v>
      </c>
      <c r="F2" s="66" t="s">
        <v>696</v>
      </c>
      <c r="G2" s="70" t="s">
        <v>697</v>
      </c>
      <c r="H2" s="68">
        <v>170400100</v>
      </c>
      <c r="I2" s="70" t="s">
        <v>698</v>
      </c>
      <c r="J2" s="68" t="s">
        <v>54</v>
      </c>
      <c r="K2" s="68" t="s">
        <v>699</v>
      </c>
      <c r="L2" s="68" t="s">
        <v>699</v>
      </c>
      <c r="M2" s="74" t="s">
        <v>699</v>
      </c>
    </row>
    <row r="3" spans="1:13" ht="63.75" x14ac:dyDescent="0.25">
      <c r="A3" s="69" t="s">
        <v>694</v>
      </c>
      <c r="B3" s="68">
        <v>1704</v>
      </c>
      <c r="C3" s="69" t="s">
        <v>447</v>
      </c>
      <c r="D3" s="70">
        <v>1704001</v>
      </c>
      <c r="E3" s="66" t="s">
        <v>695</v>
      </c>
      <c r="F3" s="66" t="s">
        <v>696</v>
      </c>
      <c r="G3" s="70" t="s">
        <v>697</v>
      </c>
      <c r="H3" s="68">
        <v>170400101</v>
      </c>
      <c r="I3" s="70" t="s">
        <v>700</v>
      </c>
      <c r="J3" s="68" t="s">
        <v>54</v>
      </c>
      <c r="K3" s="68" t="s">
        <v>701</v>
      </c>
      <c r="L3" s="68" t="s">
        <v>699</v>
      </c>
      <c r="M3" s="74" t="s">
        <v>699</v>
      </c>
    </row>
    <row r="4" spans="1:13" ht="42.75" customHeight="1" x14ac:dyDescent="0.25">
      <c r="A4" s="69" t="s">
        <v>694</v>
      </c>
      <c r="B4" s="68">
        <v>1704</v>
      </c>
      <c r="C4" s="69" t="s">
        <v>447</v>
      </c>
      <c r="D4" s="70">
        <v>1704002</v>
      </c>
      <c r="E4" s="66" t="s">
        <v>375</v>
      </c>
      <c r="F4" s="66" t="s">
        <v>702</v>
      </c>
      <c r="G4" s="70" t="s">
        <v>703</v>
      </c>
      <c r="H4" s="68">
        <v>170400200</v>
      </c>
      <c r="I4" s="70" t="s">
        <v>704</v>
      </c>
      <c r="J4" s="68" t="s">
        <v>54</v>
      </c>
      <c r="K4" s="68" t="s">
        <v>699</v>
      </c>
      <c r="L4" s="68" t="s">
        <v>699</v>
      </c>
      <c r="M4" s="74" t="s">
        <v>701</v>
      </c>
    </row>
    <row r="5" spans="1:13" ht="38.25" x14ac:dyDescent="0.25">
      <c r="A5" s="69" t="s">
        <v>694</v>
      </c>
      <c r="B5" s="68">
        <v>1704</v>
      </c>
      <c r="C5" s="69" t="s">
        <v>447</v>
      </c>
      <c r="D5" s="70">
        <v>1704002</v>
      </c>
      <c r="E5" s="66" t="s">
        <v>375</v>
      </c>
      <c r="F5" s="66" t="s">
        <v>702</v>
      </c>
      <c r="G5" s="70" t="s">
        <v>703</v>
      </c>
      <c r="H5" s="68">
        <v>170400201</v>
      </c>
      <c r="I5" s="70" t="s">
        <v>705</v>
      </c>
      <c r="J5" s="68" t="s">
        <v>54</v>
      </c>
      <c r="K5" s="68" t="s">
        <v>701</v>
      </c>
      <c r="L5" s="68" t="s">
        <v>699</v>
      </c>
      <c r="M5" s="74" t="s">
        <v>701</v>
      </c>
    </row>
    <row r="6" spans="1:13" ht="38.25" x14ac:dyDescent="0.25">
      <c r="A6" s="69" t="s">
        <v>694</v>
      </c>
      <c r="B6" s="68">
        <v>1704</v>
      </c>
      <c r="C6" s="69" t="s">
        <v>447</v>
      </c>
      <c r="D6" s="70">
        <v>1704002</v>
      </c>
      <c r="E6" s="66" t="s">
        <v>375</v>
      </c>
      <c r="F6" s="66" t="s">
        <v>702</v>
      </c>
      <c r="G6" s="70" t="s">
        <v>703</v>
      </c>
      <c r="H6" s="68">
        <v>170400202</v>
      </c>
      <c r="I6" s="70" t="s">
        <v>706</v>
      </c>
      <c r="J6" s="68" t="s">
        <v>54</v>
      </c>
      <c r="K6" s="68" t="s">
        <v>701</v>
      </c>
      <c r="L6" s="68" t="s">
        <v>699</v>
      </c>
      <c r="M6" s="74" t="s">
        <v>701</v>
      </c>
    </row>
    <row r="7" spans="1:13" ht="38.25" x14ac:dyDescent="0.25">
      <c r="A7" s="69" t="s">
        <v>694</v>
      </c>
      <c r="B7" s="68">
        <v>1704</v>
      </c>
      <c r="C7" s="69" t="s">
        <v>447</v>
      </c>
      <c r="D7" s="70">
        <v>1704002</v>
      </c>
      <c r="E7" s="66" t="s">
        <v>375</v>
      </c>
      <c r="F7" s="66" t="s">
        <v>702</v>
      </c>
      <c r="G7" s="70" t="s">
        <v>703</v>
      </c>
      <c r="H7" s="68">
        <v>170400203</v>
      </c>
      <c r="I7" s="70" t="s">
        <v>707</v>
      </c>
      <c r="J7" s="68" t="s">
        <v>54</v>
      </c>
      <c r="K7" s="68" t="s">
        <v>701</v>
      </c>
      <c r="L7" s="68" t="s">
        <v>699</v>
      </c>
      <c r="M7" s="74" t="s">
        <v>701</v>
      </c>
    </row>
    <row r="8" spans="1:13" ht="51" x14ac:dyDescent="0.25">
      <c r="A8" s="69" t="s">
        <v>694</v>
      </c>
      <c r="B8" s="68">
        <v>1704</v>
      </c>
      <c r="C8" s="69" t="s">
        <v>447</v>
      </c>
      <c r="D8" s="70">
        <v>1704003</v>
      </c>
      <c r="E8" s="66" t="s">
        <v>340</v>
      </c>
      <c r="F8" s="66" t="s">
        <v>708</v>
      </c>
      <c r="G8" s="70" t="s">
        <v>703</v>
      </c>
      <c r="H8" s="68">
        <v>170400300</v>
      </c>
      <c r="I8" s="70" t="s">
        <v>709</v>
      </c>
      <c r="J8" s="68" t="s">
        <v>54</v>
      </c>
      <c r="K8" s="68" t="s">
        <v>699</v>
      </c>
      <c r="L8" s="68" t="s">
        <v>699</v>
      </c>
      <c r="M8" s="74" t="s">
        <v>699</v>
      </c>
    </row>
    <row r="9" spans="1:13" ht="51" x14ac:dyDescent="0.25">
      <c r="A9" s="69" t="s">
        <v>694</v>
      </c>
      <c r="B9" s="68">
        <v>1704</v>
      </c>
      <c r="C9" s="69" t="s">
        <v>447</v>
      </c>
      <c r="D9" s="70">
        <v>1704003</v>
      </c>
      <c r="E9" s="66" t="s">
        <v>340</v>
      </c>
      <c r="F9" s="66" t="s">
        <v>708</v>
      </c>
      <c r="G9" s="70" t="s">
        <v>703</v>
      </c>
      <c r="H9" s="68">
        <v>170400301</v>
      </c>
      <c r="I9" s="70" t="s">
        <v>710</v>
      </c>
      <c r="J9" s="68" t="s">
        <v>54</v>
      </c>
      <c r="K9" s="68" t="s">
        <v>701</v>
      </c>
      <c r="L9" s="68" t="s">
        <v>699</v>
      </c>
      <c r="M9" s="74" t="s">
        <v>699</v>
      </c>
    </row>
    <row r="10" spans="1:13" ht="51" x14ac:dyDescent="0.25">
      <c r="A10" s="69" t="s">
        <v>694</v>
      </c>
      <c r="B10" s="68">
        <v>1704</v>
      </c>
      <c r="C10" s="69" t="s">
        <v>447</v>
      </c>
      <c r="D10" s="70">
        <v>1704003</v>
      </c>
      <c r="E10" s="66" t="s">
        <v>340</v>
      </c>
      <c r="F10" s="66" t="s">
        <v>708</v>
      </c>
      <c r="G10" s="70" t="s">
        <v>703</v>
      </c>
      <c r="H10" s="68">
        <v>170400302</v>
      </c>
      <c r="I10" s="70" t="s">
        <v>711</v>
      </c>
      <c r="J10" s="68" t="s">
        <v>54</v>
      </c>
      <c r="K10" s="68" t="s">
        <v>701</v>
      </c>
      <c r="L10" s="68" t="s">
        <v>699</v>
      </c>
      <c r="M10" s="74" t="s">
        <v>699</v>
      </c>
    </row>
    <row r="11" spans="1:13" ht="51" x14ac:dyDescent="0.25">
      <c r="A11" s="69" t="s">
        <v>694</v>
      </c>
      <c r="B11" s="68">
        <v>1704</v>
      </c>
      <c r="C11" s="69" t="s">
        <v>447</v>
      </c>
      <c r="D11" s="70">
        <v>1704003</v>
      </c>
      <c r="E11" s="66" t="s">
        <v>340</v>
      </c>
      <c r="F11" s="66" t="s">
        <v>708</v>
      </c>
      <c r="G11" s="70" t="s">
        <v>703</v>
      </c>
      <c r="H11" s="68">
        <v>170400303</v>
      </c>
      <c r="I11" s="70" t="s">
        <v>712</v>
      </c>
      <c r="J11" s="68" t="s">
        <v>54</v>
      </c>
      <c r="K11" s="68" t="s">
        <v>701</v>
      </c>
      <c r="L11" s="68" t="s">
        <v>699</v>
      </c>
      <c r="M11" s="74" t="s">
        <v>699</v>
      </c>
    </row>
    <row r="12" spans="1:13" ht="25.5" x14ac:dyDescent="0.25">
      <c r="A12" s="69" t="s">
        <v>694</v>
      </c>
      <c r="B12" s="68">
        <v>1704</v>
      </c>
      <c r="C12" s="69" t="s">
        <v>447</v>
      </c>
      <c r="D12" s="70">
        <v>1704004</v>
      </c>
      <c r="E12" s="66" t="s">
        <v>713</v>
      </c>
      <c r="F12" s="66" t="s">
        <v>714</v>
      </c>
      <c r="G12" s="70" t="s">
        <v>715</v>
      </c>
      <c r="H12" s="68">
        <v>170400400</v>
      </c>
      <c r="I12" s="70" t="s">
        <v>716</v>
      </c>
      <c r="J12" s="68" t="s">
        <v>54</v>
      </c>
      <c r="K12" s="68" t="s">
        <v>699</v>
      </c>
      <c r="L12" s="68" t="s">
        <v>699</v>
      </c>
      <c r="M12" s="74" t="s">
        <v>701</v>
      </c>
    </row>
    <row r="13" spans="1:13" ht="25.5" x14ac:dyDescent="0.25">
      <c r="A13" s="69" t="s">
        <v>694</v>
      </c>
      <c r="B13" s="68">
        <v>1704</v>
      </c>
      <c r="C13" s="69" t="s">
        <v>447</v>
      </c>
      <c r="D13" s="70">
        <v>1704004</v>
      </c>
      <c r="E13" s="66" t="s">
        <v>713</v>
      </c>
      <c r="F13" s="66" t="s">
        <v>714</v>
      </c>
      <c r="G13" s="70" t="s">
        <v>715</v>
      </c>
      <c r="H13" s="68">
        <v>170400401</v>
      </c>
      <c r="I13" s="70" t="s">
        <v>717</v>
      </c>
      <c r="J13" s="68" t="s">
        <v>54</v>
      </c>
      <c r="K13" s="68" t="s">
        <v>701</v>
      </c>
      <c r="L13" s="68" t="s">
        <v>699</v>
      </c>
      <c r="M13" s="74" t="s">
        <v>701</v>
      </c>
    </row>
    <row r="14" spans="1:13" ht="25.5" x14ac:dyDescent="0.25">
      <c r="A14" s="69" t="s">
        <v>694</v>
      </c>
      <c r="B14" s="68">
        <v>1704</v>
      </c>
      <c r="C14" s="69" t="s">
        <v>447</v>
      </c>
      <c r="D14" s="70">
        <v>1704004</v>
      </c>
      <c r="E14" s="66" t="s">
        <v>713</v>
      </c>
      <c r="F14" s="66" t="s">
        <v>714</v>
      </c>
      <c r="G14" s="70" t="s">
        <v>715</v>
      </c>
      <c r="H14" s="68">
        <v>170400402</v>
      </c>
      <c r="I14" s="70" t="s">
        <v>718</v>
      </c>
      <c r="J14" s="68" t="s">
        <v>311</v>
      </c>
      <c r="K14" s="68" t="s">
        <v>701</v>
      </c>
      <c r="L14" s="68" t="s">
        <v>699</v>
      </c>
      <c r="M14" s="74" t="s">
        <v>701</v>
      </c>
    </row>
    <row r="15" spans="1:13" ht="25.5" x14ac:dyDescent="0.25">
      <c r="A15" s="69" t="s">
        <v>694</v>
      </c>
      <c r="B15" s="68">
        <v>1704</v>
      </c>
      <c r="C15" s="69" t="s">
        <v>447</v>
      </c>
      <c r="D15" s="70">
        <v>1704004</v>
      </c>
      <c r="E15" s="66" t="s">
        <v>713</v>
      </c>
      <c r="F15" s="66" t="s">
        <v>714</v>
      </c>
      <c r="G15" s="70" t="s">
        <v>715</v>
      </c>
      <c r="H15" s="68">
        <v>170400403</v>
      </c>
      <c r="I15" s="70" t="s">
        <v>719</v>
      </c>
      <c r="J15" s="68" t="s">
        <v>54</v>
      </c>
      <c r="K15" s="68" t="s">
        <v>701</v>
      </c>
      <c r="L15" s="68" t="s">
        <v>699</v>
      </c>
      <c r="M15" s="74" t="s">
        <v>701</v>
      </c>
    </row>
    <row r="16" spans="1:13" ht="25.5" x14ac:dyDescent="0.25">
      <c r="A16" s="69" t="s">
        <v>694</v>
      </c>
      <c r="B16" s="68">
        <v>1704</v>
      </c>
      <c r="C16" s="69" t="s">
        <v>447</v>
      </c>
      <c r="D16" s="70">
        <v>1704004</v>
      </c>
      <c r="E16" s="66" t="s">
        <v>713</v>
      </c>
      <c r="F16" s="66" t="s">
        <v>714</v>
      </c>
      <c r="G16" s="70" t="s">
        <v>715</v>
      </c>
      <c r="H16" s="68">
        <v>170400404</v>
      </c>
      <c r="I16" s="70" t="s">
        <v>720</v>
      </c>
      <c r="J16" s="68" t="s">
        <v>54</v>
      </c>
      <c r="K16" s="68" t="s">
        <v>701</v>
      </c>
      <c r="L16" s="68" t="s">
        <v>699</v>
      </c>
      <c r="M16" s="74" t="s">
        <v>701</v>
      </c>
    </row>
    <row r="17" spans="1:13" ht="25.5" x14ac:dyDescent="0.25">
      <c r="A17" s="69" t="s">
        <v>694</v>
      </c>
      <c r="B17" s="68">
        <v>1704</v>
      </c>
      <c r="C17" s="69" t="s">
        <v>447</v>
      </c>
      <c r="D17" s="70">
        <v>1704004</v>
      </c>
      <c r="E17" s="66" t="s">
        <v>713</v>
      </c>
      <c r="F17" s="66" t="s">
        <v>714</v>
      </c>
      <c r="G17" s="70" t="s">
        <v>715</v>
      </c>
      <c r="H17" s="68">
        <v>170400405</v>
      </c>
      <c r="I17" s="70" t="s">
        <v>721</v>
      </c>
      <c r="J17" s="68" t="s">
        <v>54</v>
      </c>
      <c r="K17" s="68" t="s">
        <v>701</v>
      </c>
      <c r="L17" s="68" t="s">
        <v>699</v>
      </c>
      <c r="M17" s="74" t="s">
        <v>701</v>
      </c>
    </row>
    <row r="18" spans="1:13" ht="25.5" x14ac:dyDescent="0.25">
      <c r="A18" s="69" t="s">
        <v>694</v>
      </c>
      <c r="B18" s="68">
        <v>1704</v>
      </c>
      <c r="C18" s="69" t="s">
        <v>447</v>
      </c>
      <c r="D18" s="70">
        <v>1704004</v>
      </c>
      <c r="E18" s="66" t="s">
        <v>713</v>
      </c>
      <c r="F18" s="66" t="s">
        <v>714</v>
      </c>
      <c r="G18" s="70" t="s">
        <v>715</v>
      </c>
      <c r="H18" s="68">
        <v>170400406</v>
      </c>
      <c r="I18" s="70" t="s">
        <v>722</v>
      </c>
      <c r="J18" s="68" t="s">
        <v>311</v>
      </c>
      <c r="K18" s="68" t="s">
        <v>701</v>
      </c>
      <c r="L18" s="68" t="s">
        <v>699</v>
      </c>
      <c r="M18" s="74" t="s">
        <v>701</v>
      </c>
    </row>
    <row r="19" spans="1:13" ht="25.5" x14ac:dyDescent="0.25">
      <c r="A19" s="69" t="s">
        <v>694</v>
      </c>
      <c r="B19" s="68">
        <v>1704</v>
      </c>
      <c r="C19" s="69" t="s">
        <v>447</v>
      </c>
      <c r="D19" s="70">
        <v>1704004</v>
      </c>
      <c r="E19" s="66" t="s">
        <v>713</v>
      </c>
      <c r="F19" s="66" t="s">
        <v>714</v>
      </c>
      <c r="G19" s="70" t="s">
        <v>715</v>
      </c>
      <c r="H19" s="68">
        <v>170400407</v>
      </c>
      <c r="I19" s="70" t="s">
        <v>723</v>
      </c>
      <c r="J19" s="68" t="s">
        <v>54</v>
      </c>
      <c r="K19" s="68" t="s">
        <v>701</v>
      </c>
      <c r="L19" s="68" t="s">
        <v>699</v>
      </c>
      <c r="M19" s="74" t="s">
        <v>701</v>
      </c>
    </row>
    <row r="20" spans="1:13" ht="25.5" x14ac:dyDescent="0.25">
      <c r="A20" s="69" t="s">
        <v>694</v>
      </c>
      <c r="B20" s="68">
        <v>1704</v>
      </c>
      <c r="C20" s="69" t="s">
        <v>447</v>
      </c>
      <c r="D20" s="70">
        <v>1704004</v>
      </c>
      <c r="E20" s="66" t="s">
        <v>713</v>
      </c>
      <c r="F20" s="66" t="s">
        <v>714</v>
      </c>
      <c r="G20" s="70" t="s">
        <v>715</v>
      </c>
      <c r="H20" s="68">
        <v>170400408</v>
      </c>
      <c r="I20" s="70" t="s">
        <v>724</v>
      </c>
      <c r="J20" s="68" t="s">
        <v>311</v>
      </c>
      <c r="K20" s="68" t="s">
        <v>701</v>
      </c>
      <c r="L20" s="68" t="s">
        <v>699</v>
      </c>
      <c r="M20" s="74" t="s">
        <v>701</v>
      </c>
    </row>
    <row r="21" spans="1:13" ht="25.5" x14ac:dyDescent="0.25">
      <c r="A21" s="69" t="s">
        <v>694</v>
      </c>
      <c r="B21" s="68">
        <v>1704</v>
      </c>
      <c r="C21" s="69" t="s">
        <v>447</v>
      </c>
      <c r="D21" s="70">
        <v>1704005</v>
      </c>
      <c r="E21" s="66" t="s">
        <v>725</v>
      </c>
      <c r="F21" s="66" t="s">
        <v>726</v>
      </c>
      <c r="G21" s="70" t="s">
        <v>715</v>
      </c>
      <c r="H21" s="68">
        <v>170400500</v>
      </c>
      <c r="I21" s="70" t="s">
        <v>716</v>
      </c>
      <c r="J21" s="68" t="s">
        <v>54</v>
      </c>
      <c r="K21" s="68" t="s">
        <v>699</v>
      </c>
      <c r="L21" s="68" t="s">
        <v>699</v>
      </c>
      <c r="M21" s="74" t="s">
        <v>701</v>
      </c>
    </row>
    <row r="22" spans="1:13" ht="25.5" x14ac:dyDescent="0.25">
      <c r="A22" s="69" t="s">
        <v>694</v>
      </c>
      <c r="B22" s="68">
        <v>1704</v>
      </c>
      <c r="C22" s="69" t="s">
        <v>447</v>
      </c>
      <c r="D22" s="70">
        <v>1704005</v>
      </c>
      <c r="E22" s="66" t="s">
        <v>725</v>
      </c>
      <c r="F22" s="66" t="s">
        <v>726</v>
      </c>
      <c r="G22" s="70" t="s">
        <v>715</v>
      </c>
      <c r="H22" s="68">
        <v>170400501</v>
      </c>
      <c r="I22" s="70" t="s">
        <v>717</v>
      </c>
      <c r="J22" s="68" t="s">
        <v>54</v>
      </c>
      <c r="K22" s="68" t="s">
        <v>701</v>
      </c>
      <c r="L22" s="68" t="s">
        <v>699</v>
      </c>
      <c r="M22" s="74" t="s">
        <v>701</v>
      </c>
    </row>
    <row r="23" spans="1:13" ht="25.5" x14ac:dyDescent="0.25">
      <c r="A23" s="69" t="s">
        <v>694</v>
      </c>
      <c r="B23" s="68">
        <v>1704</v>
      </c>
      <c r="C23" s="69" t="s">
        <v>447</v>
      </c>
      <c r="D23" s="70">
        <v>1704005</v>
      </c>
      <c r="E23" s="66" t="s">
        <v>725</v>
      </c>
      <c r="F23" s="66" t="s">
        <v>726</v>
      </c>
      <c r="G23" s="70" t="s">
        <v>715</v>
      </c>
      <c r="H23" s="68">
        <v>170400502</v>
      </c>
      <c r="I23" s="70" t="s">
        <v>721</v>
      </c>
      <c r="J23" s="68" t="s">
        <v>54</v>
      </c>
      <c r="K23" s="68" t="s">
        <v>701</v>
      </c>
      <c r="L23" s="68" t="s">
        <v>699</v>
      </c>
      <c r="M23" s="74" t="s">
        <v>701</v>
      </c>
    </row>
    <row r="24" spans="1:13" ht="25.5" x14ac:dyDescent="0.25">
      <c r="A24" s="69" t="s">
        <v>694</v>
      </c>
      <c r="B24" s="68">
        <v>1704</v>
      </c>
      <c r="C24" s="69" t="s">
        <v>447</v>
      </c>
      <c r="D24" s="70">
        <v>1704005</v>
      </c>
      <c r="E24" s="66" t="s">
        <v>725</v>
      </c>
      <c r="F24" s="66" t="s">
        <v>726</v>
      </c>
      <c r="G24" s="70" t="s">
        <v>715</v>
      </c>
      <c r="H24" s="68">
        <v>170400503</v>
      </c>
      <c r="I24" s="70" t="s">
        <v>727</v>
      </c>
      <c r="J24" s="68" t="s">
        <v>54</v>
      </c>
      <c r="K24" s="68" t="s">
        <v>701</v>
      </c>
      <c r="L24" s="68" t="s">
        <v>699</v>
      </c>
      <c r="M24" s="74" t="s">
        <v>701</v>
      </c>
    </row>
    <row r="25" spans="1:13" ht="25.5" x14ac:dyDescent="0.25">
      <c r="A25" s="69" t="s">
        <v>694</v>
      </c>
      <c r="B25" s="68">
        <v>1704</v>
      </c>
      <c r="C25" s="69" t="s">
        <v>447</v>
      </c>
      <c r="D25" s="70">
        <v>1704005</v>
      </c>
      <c r="E25" s="66" t="s">
        <v>725</v>
      </c>
      <c r="F25" s="66" t="s">
        <v>726</v>
      </c>
      <c r="G25" s="70" t="s">
        <v>715</v>
      </c>
      <c r="H25" s="68">
        <v>170400504</v>
      </c>
      <c r="I25" s="70" t="s">
        <v>728</v>
      </c>
      <c r="J25" s="68" t="s">
        <v>311</v>
      </c>
      <c r="K25" s="68" t="s">
        <v>701</v>
      </c>
      <c r="L25" s="68" t="s">
        <v>699</v>
      </c>
      <c r="M25" s="74" t="s">
        <v>701</v>
      </c>
    </row>
    <row r="26" spans="1:13" ht="25.5" x14ac:dyDescent="0.25">
      <c r="A26" s="69" t="s">
        <v>694</v>
      </c>
      <c r="B26" s="68">
        <v>1704</v>
      </c>
      <c r="C26" s="69" t="s">
        <v>447</v>
      </c>
      <c r="D26" s="70">
        <v>1704006</v>
      </c>
      <c r="E26" s="66" t="s">
        <v>729</v>
      </c>
      <c r="F26" s="66" t="s">
        <v>730</v>
      </c>
      <c r="G26" s="70" t="s">
        <v>715</v>
      </c>
      <c r="H26" s="68">
        <v>170400600</v>
      </c>
      <c r="I26" s="70" t="s">
        <v>716</v>
      </c>
      <c r="J26" s="68" t="s">
        <v>54</v>
      </c>
      <c r="K26" s="68" t="s">
        <v>699</v>
      </c>
      <c r="L26" s="68" t="s">
        <v>699</v>
      </c>
      <c r="M26" s="74" t="s">
        <v>699</v>
      </c>
    </row>
    <row r="27" spans="1:13" ht="25.5" x14ac:dyDescent="0.25">
      <c r="A27" s="69" t="s">
        <v>694</v>
      </c>
      <c r="B27" s="68">
        <v>1704</v>
      </c>
      <c r="C27" s="69" t="s">
        <v>447</v>
      </c>
      <c r="D27" s="70">
        <v>1704006</v>
      </c>
      <c r="E27" s="66" t="s">
        <v>729</v>
      </c>
      <c r="F27" s="66" t="s">
        <v>730</v>
      </c>
      <c r="G27" s="70" t="s">
        <v>715</v>
      </c>
      <c r="H27" s="68">
        <v>170400601</v>
      </c>
      <c r="I27" s="70" t="s">
        <v>731</v>
      </c>
      <c r="J27" s="68" t="s">
        <v>311</v>
      </c>
      <c r="K27" s="68" t="s">
        <v>701</v>
      </c>
      <c r="L27" s="68" t="s">
        <v>699</v>
      </c>
      <c r="M27" s="74" t="s">
        <v>699</v>
      </c>
    </row>
    <row r="28" spans="1:13" ht="25.5" x14ac:dyDescent="0.25">
      <c r="A28" s="69" t="s">
        <v>694</v>
      </c>
      <c r="B28" s="68">
        <v>1704</v>
      </c>
      <c r="C28" s="69" t="s">
        <v>447</v>
      </c>
      <c r="D28" s="70">
        <v>1704006</v>
      </c>
      <c r="E28" s="66" t="s">
        <v>729</v>
      </c>
      <c r="F28" s="66" t="s">
        <v>730</v>
      </c>
      <c r="G28" s="70" t="s">
        <v>715</v>
      </c>
      <c r="H28" s="68">
        <v>170400602</v>
      </c>
      <c r="I28" s="70" t="s">
        <v>717</v>
      </c>
      <c r="J28" s="68" t="s">
        <v>54</v>
      </c>
      <c r="K28" s="68" t="s">
        <v>701</v>
      </c>
      <c r="L28" s="68" t="s">
        <v>699</v>
      </c>
      <c r="M28" s="74" t="s">
        <v>699</v>
      </c>
    </row>
    <row r="29" spans="1:13" ht="25.5" x14ac:dyDescent="0.25">
      <c r="A29" s="69" t="s">
        <v>694</v>
      </c>
      <c r="B29" s="68">
        <v>1704</v>
      </c>
      <c r="C29" s="69" t="s">
        <v>447</v>
      </c>
      <c r="D29" s="70">
        <v>1704006</v>
      </c>
      <c r="E29" s="66" t="s">
        <v>729</v>
      </c>
      <c r="F29" s="66" t="s">
        <v>730</v>
      </c>
      <c r="G29" s="70" t="s">
        <v>715</v>
      </c>
      <c r="H29" s="68">
        <v>170400603</v>
      </c>
      <c r="I29" s="70" t="s">
        <v>722</v>
      </c>
      <c r="J29" s="68" t="s">
        <v>311</v>
      </c>
      <c r="K29" s="68" t="s">
        <v>701</v>
      </c>
      <c r="L29" s="68" t="s">
        <v>699</v>
      </c>
      <c r="M29" s="74" t="s">
        <v>699</v>
      </c>
    </row>
    <row r="30" spans="1:13" ht="25.5" x14ac:dyDescent="0.25">
      <c r="A30" s="69" t="s">
        <v>694</v>
      </c>
      <c r="B30" s="68">
        <v>1704</v>
      </c>
      <c r="C30" s="69" t="s">
        <v>447</v>
      </c>
      <c r="D30" s="70">
        <v>1704006</v>
      </c>
      <c r="E30" s="66" t="s">
        <v>729</v>
      </c>
      <c r="F30" s="66" t="s">
        <v>730</v>
      </c>
      <c r="G30" s="70" t="s">
        <v>715</v>
      </c>
      <c r="H30" s="68">
        <v>170400604</v>
      </c>
      <c r="I30" s="70" t="s">
        <v>724</v>
      </c>
      <c r="J30" s="68" t="s">
        <v>311</v>
      </c>
      <c r="K30" s="68" t="s">
        <v>701</v>
      </c>
      <c r="L30" s="68" t="s">
        <v>699</v>
      </c>
      <c r="M30" s="74" t="s">
        <v>699</v>
      </c>
    </row>
    <row r="31" spans="1:13" ht="38.25" x14ac:dyDescent="0.25">
      <c r="A31" s="69" t="s">
        <v>694</v>
      </c>
      <c r="B31" s="68">
        <v>1704</v>
      </c>
      <c r="C31" s="69" t="s">
        <v>447</v>
      </c>
      <c r="D31" s="70">
        <v>1704006</v>
      </c>
      <c r="E31" s="66" t="s">
        <v>729</v>
      </c>
      <c r="F31" s="66" t="s">
        <v>730</v>
      </c>
      <c r="G31" s="70" t="s">
        <v>715</v>
      </c>
      <c r="H31" s="68">
        <v>170400605</v>
      </c>
      <c r="I31" s="70" t="s">
        <v>732</v>
      </c>
      <c r="J31" s="68" t="s">
        <v>54</v>
      </c>
      <c r="K31" s="68" t="s">
        <v>701</v>
      </c>
      <c r="L31" s="68" t="s">
        <v>699</v>
      </c>
      <c r="M31" s="74" t="s">
        <v>699</v>
      </c>
    </row>
    <row r="32" spans="1:13" ht="25.5" x14ac:dyDescent="0.25">
      <c r="A32" s="69" t="s">
        <v>694</v>
      </c>
      <c r="B32" s="68">
        <v>1704</v>
      </c>
      <c r="C32" s="69" t="s">
        <v>447</v>
      </c>
      <c r="D32" s="70">
        <v>1704007</v>
      </c>
      <c r="E32" s="66" t="s">
        <v>733</v>
      </c>
      <c r="F32" s="66" t="s">
        <v>734</v>
      </c>
      <c r="G32" s="70" t="s">
        <v>735</v>
      </c>
      <c r="H32" s="68">
        <v>170400700</v>
      </c>
      <c r="I32" s="70" t="s">
        <v>736</v>
      </c>
      <c r="J32" s="68" t="s">
        <v>54</v>
      </c>
      <c r="K32" s="68" t="s">
        <v>699</v>
      </c>
      <c r="L32" s="68" t="s">
        <v>699</v>
      </c>
      <c r="M32" s="74" t="s">
        <v>701</v>
      </c>
    </row>
    <row r="33" spans="1:13" ht="25.5" x14ac:dyDescent="0.25">
      <c r="A33" s="69" t="s">
        <v>694</v>
      </c>
      <c r="B33" s="68">
        <v>1704</v>
      </c>
      <c r="C33" s="69" t="s">
        <v>447</v>
      </c>
      <c r="D33" s="70">
        <v>1704007</v>
      </c>
      <c r="E33" s="66" t="s">
        <v>733</v>
      </c>
      <c r="F33" s="66" t="s">
        <v>734</v>
      </c>
      <c r="G33" s="70" t="s">
        <v>735</v>
      </c>
      <c r="H33" s="68">
        <v>170400701</v>
      </c>
      <c r="I33" s="70" t="s">
        <v>737</v>
      </c>
      <c r="J33" s="68" t="s">
        <v>54</v>
      </c>
      <c r="K33" s="68" t="s">
        <v>701</v>
      </c>
      <c r="L33" s="68" t="s">
        <v>699</v>
      </c>
      <c r="M33" s="74" t="s">
        <v>701</v>
      </c>
    </row>
    <row r="34" spans="1:13" ht="51" x14ac:dyDescent="0.25">
      <c r="A34" s="69" t="s">
        <v>694</v>
      </c>
      <c r="B34" s="68">
        <v>1704</v>
      </c>
      <c r="C34" s="69" t="s">
        <v>447</v>
      </c>
      <c r="D34" s="70">
        <v>1704008</v>
      </c>
      <c r="E34" s="66" t="s">
        <v>348</v>
      </c>
      <c r="F34" s="66" t="s">
        <v>738</v>
      </c>
      <c r="G34" s="70" t="s">
        <v>739</v>
      </c>
      <c r="H34" s="68">
        <v>170400800</v>
      </c>
      <c r="I34" s="70" t="s">
        <v>740</v>
      </c>
      <c r="J34" s="68" t="s">
        <v>54</v>
      </c>
      <c r="K34" s="68" t="s">
        <v>699</v>
      </c>
      <c r="L34" s="68" t="s">
        <v>699</v>
      </c>
      <c r="M34" s="74" t="s">
        <v>701</v>
      </c>
    </row>
    <row r="35" spans="1:13" ht="25.5" x14ac:dyDescent="0.25">
      <c r="A35" s="69" t="s">
        <v>694</v>
      </c>
      <c r="B35" s="68">
        <v>1704</v>
      </c>
      <c r="C35" s="69" t="s">
        <v>447</v>
      </c>
      <c r="D35" s="70">
        <v>1704009</v>
      </c>
      <c r="E35" s="66" t="s">
        <v>352</v>
      </c>
      <c r="F35" s="66" t="s">
        <v>741</v>
      </c>
      <c r="G35" s="70" t="s">
        <v>739</v>
      </c>
      <c r="H35" s="68">
        <v>170400900</v>
      </c>
      <c r="I35" s="70" t="s">
        <v>742</v>
      </c>
      <c r="J35" s="68" t="s">
        <v>54</v>
      </c>
      <c r="K35" s="68" t="s">
        <v>699</v>
      </c>
      <c r="L35" s="68" t="s">
        <v>699</v>
      </c>
      <c r="M35" s="74" t="s">
        <v>701</v>
      </c>
    </row>
    <row r="36" spans="1:13" ht="25.5" x14ac:dyDescent="0.25">
      <c r="A36" s="69" t="s">
        <v>694</v>
      </c>
      <c r="B36" s="68">
        <v>1704</v>
      </c>
      <c r="C36" s="69" t="s">
        <v>447</v>
      </c>
      <c r="D36" s="70">
        <v>1704009</v>
      </c>
      <c r="E36" s="66" t="s">
        <v>352</v>
      </c>
      <c r="F36" s="66" t="s">
        <v>741</v>
      </c>
      <c r="G36" s="70" t="s">
        <v>739</v>
      </c>
      <c r="H36" s="68">
        <v>170400901</v>
      </c>
      <c r="I36" s="70" t="s">
        <v>743</v>
      </c>
      <c r="J36" s="68" t="s">
        <v>54</v>
      </c>
      <c r="K36" s="68" t="s">
        <v>701</v>
      </c>
      <c r="L36" s="68" t="s">
        <v>699</v>
      </c>
      <c r="M36" s="74" t="s">
        <v>701</v>
      </c>
    </row>
    <row r="37" spans="1:13" ht="25.5" x14ac:dyDescent="0.25">
      <c r="A37" s="69" t="s">
        <v>694</v>
      </c>
      <c r="B37" s="68">
        <v>1704</v>
      </c>
      <c r="C37" s="69" t="s">
        <v>447</v>
      </c>
      <c r="D37" s="70">
        <v>1704009</v>
      </c>
      <c r="E37" s="66" t="s">
        <v>352</v>
      </c>
      <c r="F37" s="66" t="s">
        <v>741</v>
      </c>
      <c r="G37" s="70" t="s">
        <v>739</v>
      </c>
      <c r="H37" s="68">
        <v>170400902</v>
      </c>
      <c r="I37" s="70" t="s">
        <v>744</v>
      </c>
      <c r="J37" s="68" t="s">
        <v>54</v>
      </c>
      <c r="K37" s="68" t="s">
        <v>701</v>
      </c>
      <c r="L37" s="68" t="s">
        <v>699</v>
      </c>
      <c r="M37" s="74" t="s">
        <v>701</v>
      </c>
    </row>
    <row r="38" spans="1:13" ht="25.5" x14ac:dyDescent="0.25">
      <c r="A38" s="69" t="s">
        <v>694</v>
      </c>
      <c r="B38" s="68">
        <v>1704</v>
      </c>
      <c r="C38" s="69" t="s">
        <v>447</v>
      </c>
      <c r="D38" s="70">
        <v>1704009</v>
      </c>
      <c r="E38" s="66" t="s">
        <v>352</v>
      </c>
      <c r="F38" s="66" t="s">
        <v>741</v>
      </c>
      <c r="G38" s="70" t="s">
        <v>739</v>
      </c>
      <c r="H38" s="68">
        <v>170400903</v>
      </c>
      <c r="I38" s="70" t="s">
        <v>745</v>
      </c>
      <c r="J38" s="68" t="s">
        <v>54</v>
      </c>
      <c r="K38" s="68" t="s">
        <v>701</v>
      </c>
      <c r="L38" s="68" t="s">
        <v>699</v>
      </c>
      <c r="M38" s="74" t="s">
        <v>701</v>
      </c>
    </row>
    <row r="39" spans="1:13" ht="63.75" x14ac:dyDescent="0.25">
      <c r="A39" s="69" t="s">
        <v>694</v>
      </c>
      <c r="B39" s="68">
        <v>1704</v>
      </c>
      <c r="C39" s="69" t="s">
        <v>447</v>
      </c>
      <c r="D39" s="70">
        <v>1704010</v>
      </c>
      <c r="E39" s="66" t="s">
        <v>746</v>
      </c>
      <c r="F39" s="66" t="s">
        <v>747</v>
      </c>
      <c r="G39" s="70" t="s">
        <v>739</v>
      </c>
      <c r="H39" s="68">
        <v>170401000</v>
      </c>
      <c r="I39" s="70" t="s">
        <v>748</v>
      </c>
      <c r="J39" s="68" t="s">
        <v>54</v>
      </c>
      <c r="K39" s="68" t="s">
        <v>699</v>
      </c>
      <c r="L39" s="68" t="s">
        <v>699</v>
      </c>
      <c r="M39" s="74" t="s">
        <v>699</v>
      </c>
    </row>
    <row r="40" spans="1:13" ht="63.75" x14ac:dyDescent="0.25">
      <c r="A40" s="69" t="s">
        <v>694</v>
      </c>
      <c r="B40" s="68">
        <v>1704</v>
      </c>
      <c r="C40" s="69" t="s">
        <v>447</v>
      </c>
      <c r="D40" s="70">
        <v>1704010</v>
      </c>
      <c r="E40" s="66" t="s">
        <v>746</v>
      </c>
      <c r="F40" s="66" t="s">
        <v>747</v>
      </c>
      <c r="G40" s="70" t="s">
        <v>739</v>
      </c>
      <c r="H40" s="68">
        <v>170401001</v>
      </c>
      <c r="I40" s="70" t="s">
        <v>749</v>
      </c>
      <c r="J40" s="68" t="s">
        <v>54</v>
      </c>
      <c r="K40" s="68" t="s">
        <v>701</v>
      </c>
      <c r="L40" s="68" t="s">
        <v>699</v>
      </c>
      <c r="M40" s="74" t="s">
        <v>699</v>
      </c>
    </row>
    <row r="41" spans="1:13" ht="38.25" x14ac:dyDescent="0.25">
      <c r="A41" s="69" t="s">
        <v>694</v>
      </c>
      <c r="B41" s="68">
        <v>1704</v>
      </c>
      <c r="C41" s="69" t="s">
        <v>447</v>
      </c>
      <c r="D41" s="70">
        <v>1704011</v>
      </c>
      <c r="E41" s="66" t="s">
        <v>750</v>
      </c>
      <c r="F41" s="66" t="s">
        <v>751</v>
      </c>
      <c r="G41" s="70" t="s">
        <v>752</v>
      </c>
      <c r="H41" s="68">
        <v>170401100</v>
      </c>
      <c r="I41" s="70" t="s">
        <v>753</v>
      </c>
      <c r="J41" s="68" t="s">
        <v>54</v>
      </c>
      <c r="K41" s="68" t="s">
        <v>699</v>
      </c>
      <c r="L41" s="68" t="s">
        <v>699</v>
      </c>
      <c r="M41" s="74" t="s">
        <v>701</v>
      </c>
    </row>
    <row r="42" spans="1:13" ht="25.5" x14ac:dyDescent="0.25">
      <c r="A42" s="69" t="s">
        <v>694</v>
      </c>
      <c r="B42" s="68">
        <v>1704</v>
      </c>
      <c r="C42" s="69" t="s">
        <v>447</v>
      </c>
      <c r="D42" s="70">
        <v>1704012</v>
      </c>
      <c r="E42" s="66" t="s">
        <v>353</v>
      </c>
      <c r="F42" s="66" t="s">
        <v>169</v>
      </c>
      <c r="G42" s="70" t="s">
        <v>739</v>
      </c>
      <c r="H42" s="68">
        <v>170401200</v>
      </c>
      <c r="I42" s="70" t="s">
        <v>754</v>
      </c>
      <c r="J42" s="68" t="s">
        <v>54</v>
      </c>
      <c r="K42" s="68" t="s">
        <v>699</v>
      </c>
      <c r="L42" s="68" t="s">
        <v>699</v>
      </c>
      <c r="M42" s="74" t="s">
        <v>701</v>
      </c>
    </row>
    <row r="43" spans="1:13" ht="25.5" x14ac:dyDescent="0.25">
      <c r="A43" s="69" t="s">
        <v>694</v>
      </c>
      <c r="B43" s="68">
        <v>1704</v>
      </c>
      <c r="C43" s="69" t="s">
        <v>447</v>
      </c>
      <c r="D43" s="70">
        <v>1704012</v>
      </c>
      <c r="E43" s="66" t="s">
        <v>353</v>
      </c>
      <c r="F43" s="66" t="s">
        <v>169</v>
      </c>
      <c r="G43" s="70" t="s">
        <v>739</v>
      </c>
      <c r="H43" s="68">
        <v>170401201</v>
      </c>
      <c r="I43" s="70" t="s">
        <v>755</v>
      </c>
      <c r="J43" s="68" t="s">
        <v>54</v>
      </c>
      <c r="K43" s="68" t="s">
        <v>701</v>
      </c>
      <c r="L43" s="68" t="s">
        <v>699</v>
      </c>
      <c r="M43" s="74" t="s">
        <v>701</v>
      </c>
    </row>
    <row r="44" spans="1:13" ht="25.5" x14ac:dyDescent="0.25">
      <c r="A44" s="69" t="s">
        <v>694</v>
      </c>
      <c r="B44" s="68">
        <v>1704</v>
      </c>
      <c r="C44" s="69" t="s">
        <v>447</v>
      </c>
      <c r="D44" s="70">
        <v>1704012</v>
      </c>
      <c r="E44" s="66" t="s">
        <v>353</v>
      </c>
      <c r="F44" s="66" t="s">
        <v>169</v>
      </c>
      <c r="G44" s="70" t="s">
        <v>739</v>
      </c>
      <c r="H44" s="68">
        <v>170401202</v>
      </c>
      <c r="I44" s="70" t="s">
        <v>756</v>
      </c>
      <c r="J44" s="68" t="s">
        <v>54</v>
      </c>
      <c r="K44" s="68" t="s">
        <v>701</v>
      </c>
      <c r="L44" s="68" t="s">
        <v>699</v>
      </c>
      <c r="M44" s="74" t="s">
        <v>701</v>
      </c>
    </row>
    <row r="45" spans="1:13" ht="38.25" x14ac:dyDescent="0.25">
      <c r="A45" s="69" t="s">
        <v>694</v>
      </c>
      <c r="B45" s="68">
        <v>1704</v>
      </c>
      <c r="C45" s="69" t="s">
        <v>447</v>
      </c>
      <c r="D45" s="70">
        <v>1704012</v>
      </c>
      <c r="E45" s="66" t="s">
        <v>353</v>
      </c>
      <c r="F45" s="66" t="s">
        <v>169</v>
      </c>
      <c r="G45" s="70" t="s">
        <v>739</v>
      </c>
      <c r="H45" s="68">
        <v>170401203</v>
      </c>
      <c r="I45" s="70" t="s">
        <v>757</v>
      </c>
      <c r="J45" s="68" t="s">
        <v>54</v>
      </c>
      <c r="K45" s="68" t="s">
        <v>701</v>
      </c>
      <c r="L45" s="68" t="s">
        <v>699</v>
      </c>
      <c r="M45" s="74" t="s">
        <v>701</v>
      </c>
    </row>
    <row r="46" spans="1:13" ht="25.5" x14ac:dyDescent="0.25">
      <c r="A46" s="69" t="s">
        <v>694</v>
      </c>
      <c r="B46" s="68">
        <v>1704</v>
      </c>
      <c r="C46" s="69" t="s">
        <v>447</v>
      </c>
      <c r="D46" s="70">
        <v>1704013</v>
      </c>
      <c r="E46" s="66" t="s">
        <v>758</v>
      </c>
      <c r="F46" s="66" t="s">
        <v>759</v>
      </c>
      <c r="G46" s="70" t="s">
        <v>735</v>
      </c>
      <c r="H46" s="68">
        <v>170401300</v>
      </c>
      <c r="I46" s="70" t="s">
        <v>760</v>
      </c>
      <c r="J46" s="68" t="s">
        <v>54</v>
      </c>
      <c r="K46" s="68" t="s">
        <v>699</v>
      </c>
      <c r="L46" s="68" t="s">
        <v>699</v>
      </c>
      <c r="M46" s="74" t="s">
        <v>701</v>
      </c>
    </row>
    <row r="47" spans="1:13" ht="51" x14ac:dyDescent="0.25">
      <c r="A47" s="69" t="s">
        <v>694</v>
      </c>
      <c r="B47" s="68">
        <v>1799</v>
      </c>
      <c r="C47" s="69" t="s">
        <v>761</v>
      </c>
      <c r="D47" s="70">
        <v>1799009</v>
      </c>
      <c r="E47" s="66" t="s">
        <v>762</v>
      </c>
      <c r="F47" s="66" t="s">
        <v>763</v>
      </c>
      <c r="G47" s="70" t="s">
        <v>764</v>
      </c>
      <c r="H47" s="68">
        <v>179900900</v>
      </c>
      <c r="I47" s="70" t="s">
        <v>762</v>
      </c>
      <c r="J47" s="68" t="s">
        <v>54</v>
      </c>
      <c r="K47" s="68" t="s">
        <v>699</v>
      </c>
      <c r="L47" s="68" t="s">
        <v>699</v>
      </c>
      <c r="M47" s="74" t="s">
        <v>701</v>
      </c>
    </row>
    <row r="48" spans="1:13" ht="63.75" x14ac:dyDescent="0.25">
      <c r="A48" s="69" t="s">
        <v>694</v>
      </c>
      <c r="B48" s="68">
        <v>1799</v>
      </c>
      <c r="C48" s="69" t="s">
        <v>761</v>
      </c>
      <c r="D48" s="70">
        <v>1799010</v>
      </c>
      <c r="E48" s="66" t="s">
        <v>765</v>
      </c>
      <c r="F48" s="66" t="s">
        <v>766</v>
      </c>
      <c r="G48" s="70" t="s">
        <v>764</v>
      </c>
      <c r="H48" s="68">
        <v>179901000</v>
      </c>
      <c r="I48" s="70" t="s">
        <v>765</v>
      </c>
      <c r="J48" s="68" t="s">
        <v>54</v>
      </c>
      <c r="K48" s="68" t="s">
        <v>699</v>
      </c>
      <c r="L48" s="68" t="s">
        <v>699</v>
      </c>
      <c r="M48" s="74" t="s">
        <v>701</v>
      </c>
    </row>
    <row r="49" spans="1:13" ht="63.75" x14ac:dyDescent="0.25">
      <c r="A49" s="69" t="s">
        <v>694</v>
      </c>
      <c r="B49" s="68">
        <v>1799</v>
      </c>
      <c r="C49" s="69" t="s">
        <v>761</v>
      </c>
      <c r="D49" s="70">
        <v>1799011</v>
      </c>
      <c r="E49" s="66" t="s">
        <v>377</v>
      </c>
      <c r="F49" s="66" t="s">
        <v>767</v>
      </c>
      <c r="G49" s="70" t="s">
        <v>764</v>
      </c>
      <c r="H49" s="68">
        <v>179901100</v>
      </c>
      <c r="I49" s="70" t="s">
        <v>377</v>
      </c>
      <c r="J49" s="68" t="s">
        <v>54</v>
      </c>
      <c r="K49" s="68" t="s">
        <v>699</v>
      </c>
      <c r="L49" s="68" t="s">
        <v>699</v>
      </c>
      <c r="M49" s="74" t="s">
        <v>701</v>
      </c>
    </row>
    <row r="50" spans="1:13" ht="38.25" x14ac:dyDescent="0.25">
      <c r="A50" s="69" t="s">
        <v>694</v>
      </c>
      <c r="B50" s="68">
        <v>1799</v>
      </c>
      <c r="C50" s="69" t="s">
        <v>761</v>
      </c>
      <c r="D50" s="70">
        <v>1799012</v>
      </c>
      <c r="E50" s="66" t="s">
        <v>768</v>
      </c>
      <c r="F50" s="66" t="s">
        <v>769</v>
      </c>
      <c r="G50" s="70" t="s">
        <v>764</v>
      </c>
      <c r="H50" s="68">
        <v>179901200</v>
      </c>
      <c r="I50" s="70" t="s">
        <v>768</v>
      </c>
      <c r="J50" s="68" t="s">
        <v>54</v>
      </c>
      <c r="K50" s="68" t="s">
        <v>699</v>
      </c>
      <c r="L50" s="68" t="s">
        <v>699</v>
      </c>
      <c r="M50" s="74" t="s">
        <v>701</v>
      </c>
    </row>
    <row r="51" spans="1:13" ht="76.5" x14ac:dyDescent="0.25">
      <c r="A51" s="69" t="s">
        <v>694</v>
      </c>
      <c r="B51" s="68">
        <v>1799</v>
      </c>
      <c r="C51" s="69" t="s">
        <v>761</v>
      </c>
      <c r="D51" s="70">
        <v>1799013</v>
      </c>
      <c r="E51" s="66" t="s">
        <v>770</v>
      </c>
      <c r="F51" s="66" t="s">
        <v>771</v>
      </c>
      <c r="G51" s="70" t="s">
        <v>764</v>
      </c>
      <c r="H51" s="68">
        <v>179901300</v>
      </c>
      <c r="I51" s="70" t="s">
        <v>770</v>
      </c>
      <c r="J51" s="68" t="s">
        <v>54</v>
      </c>
      <c r="K51" s="68" t="s">
        <v>699</v>
      </c>
      <c r="L51" s="68" t="s">
        <v>699</v>
      </c>
      <c r="M51" s="74" t="s">
        <v>701</v>
      </c>
    </row>
    <row r="52" spans="1:13" ht="51" x14ac:dyDescent="0.25">
      <c r="A52" s="69" t="s">
        <v>694</v>
      </c>
      <c r="B52" s="68">
        <v>1799</v>
      </c>
      <c r="C52" s="69" t="s">
        <v>761</v>
      </c>
      <c r="D52" s="70">
        <v>1799014</v>
      </c>
      <c r="E52" s="66" t="s">
        <v>772</v>
      </c>
      <c r="F52" s="66" t="s">
        <v>773</v>
      </c>
      <c r="G52" s="70" t="s">
        <v>764</v>
      </c>
      <c r="H52" s="68">
        <v>179901400</v>
      </c>
      <c r="I52" s="70" t="s">
        <v>772</v>
      </c>
      <c r="J52" s="68" t="s">
        <v>54</v>
      </c>
      <c r="K52" s="68" t="s">
        <v>699</v>
      </c>
      <c r="L52" s="68" t="s">
        <v>699</v>
      </c>
      <c r="M52" s="74" t="s">
        <v>701</v>
      </c>
    </row>
    <row r="53" spans="1:13" ht="76.5" x14ac:dyDescent="0.25">
      <c r="A53" s="69" t="s">
        <v>694</v>
      </c>
      <c r="B53" s="68">
        <v>1704</v>
      </c>
      <c r="C53" s="69" t="s">
        <v>447</v>
      </c>
      <c r="D53" s="70">
        <v>1704014</v>
      </c>
      <c r="E53" s="66" t="s">
        <v>774</v>
      </c>
      <c r="F53" s="66" t="s">
        <v>775</v>
      </c>
      <c r="G53" s="70" t="s">
        <v>739</v>
      </c>
      <c r="H53" s="68">
        <v>170401400</v>
      </c>
      <c r="I53" s="70" t="s">
        <v>776</v>
      </c>
      <c r="J53" s="68" t="s">
        <v>54</v>
      </c>
      <c r="K53" s="68" t="s">
        <v>699</v>
      </c>
      <c r="L53" s="68" t="s">
        <v>699</v>
      </c>
      <c r="M53" s="74" t="s">
        <v>699</v>
      </c>
    </row>
    <row r="54" spans="1:13" ht="63.75" x14ac:dyDescent="0.25">
      <c r="A54" s="69" t="s">
        <v>694</v>
      </c>
      <c r="B54" s="68">
        <v>1704</v>
      </c>
      <c r="C54" s="69" t="s">
        <v>447</v>
      </c>
      <c r="D54" s="70">
        <v>1704016</v>
      </c>
      <c r="E54" s="66" t="s">
        <v>777</v>
      </c>
      <c r="F54" s="66" t="s">
        <v>778</v>
      </c>
      <c r="G54" s="70" t="s">
        <v>752</v>
      </c>
      <c r="H54" s="68">
        <v>170401600</v>
      </c>
      <c r="I54" s="70" t="s">
        <v>779</v>
      </c>
      <c r="J54" s="68" t="s">
        <v>54</v>
      </c>
      <c r="K54" s="68" t="s">
        <v>699</v>
      </c>
      <c r="L54" s="68" t="s">
        <v>699</v>
      </c>
      <c r="M54" s="74" t="s">
        <v>701</v>
      </c>
    </row>
    <row r="55" spans="1:13" ht="51" x14ac:dyDescent="0.25">
      <c r="A55" s="69" t="s">
        <v>694</v>
      </c>
      <c r="B55" s="68">
        <v>1704</v>
      </c>
      <c r="C55" s="69" t="s">
        <v>447</v>
      </c>
      <c r="D55" s="70">
        <v>1704017</v>
      </c>
      <c r="E55" s="66" t="s">
        <v>780</v>
      </c>
      <c r="F55" s="66" t="s">
        <v>781</v>
      </c>
      <c r="G55" s="70" t="s">
        <v>782</v>
      </c>
      <c r="H55" s="68">
        <v>170401700</v>
      </c>
      <c r="I55" s="70" t="s">
        <v>783</v>
      </c>
      <c r="J55" s="68" t="s">
        <v>54</v>
      </c>
      <c r="K55" s="68" t="s">
        <v>699</v>
      </c>
      <c r="L55" s="68" t="s">
        <v>699</v>
      </c>
      <c r="M55" s="74" t="s">
        <v>699</v>
      </c>
    </row>
    <row r="56" spans="1:13" ht="63.75" x14ac:dyDescent="0.25">
      <c r="A56" s="69" t="s">
        <v>694</v>
      </c>
      <c r="B56" s="68">
        <v>1704</v>
      </c>
      <c r="C56" s="69" t="s">
        <v>447</v>
      </c>
      <c r="D56" s="70">
        <v>1704018</v>
      </c>
      <c r="E56" s="66" t="s">
        <v>347</v>
      </c>
      <c r="F56" s="66" t="s">
        <v>784</v>
      </c>
      <c r="G56" s="70" t="s">
        <v>785</v>
      </c>
      <c r="H56" s="68">
        <v>170401800</v>
      </c>
      <c r="I56" s="70" t="s">
        <v>786</v>
      </c>
      <c r="J56" s="68" t="s">
        <v>54</v>
      </c>
      <c r="K56" s="68" t="s">
        <v>699</v>
      </c>
      <c r="L56" s="68" t="s">
        <v>699</v>
      </c>
      <c r="M56" s="74" t="s">
        <v>701</v>
      </c>
    </row>
    <row r="57" spans="1:13" ht="38.25" x14ac:dyDescent="0.25">
      <c r="A57" s="69" t="s">
        <v>694</v>
      </c>
      <c r="B57" s="68">
        <v>1704</v>
      </c>
      <c r="C57" s="69" t="s">
        <v>447</v>
      </c>
      <c r="D57" s="70">
        <v>1704019</v>
      </c>
      <c r="E57" s="66" t="s">
        <v>787</v>
      </c>
      <c r="F57" s="66" t="s">
        <v>788</v>
      </c>
      <c r="G57" s="70" t="s">
        <v>735</v>
      </c>
      <c r="H57" s="68">
        <v>170401900</v>
      </c>
      <c r="I57" s="70" t="s">
        <v>789</v>
      </c>
      <c r="J57" s="68" t="s">
        <v>54</v>
      </c>
      <c r="K57" s="68" t="s">
        <v>699</v>
      </c>
      <c r="L57" s="68" t="s">
        <v>699</v>
      </c>
      <c r="M57" s="74" t="s">
        <v>701</v>
      </c>
    </row>
    <row r="58" spans="1:13" ht="51" x14ac:dyDescent="0.25">
      <c r="A58" s="69" t="s">
        <v>694</v>
      </c>
      <c r="B58" s="68">
        <v>1704</v>
      </c>
      <c r="C58" s="69" t="s">
        <v>447</v>
      </c>
      <c r="D58" s="70">
        <v>1704003</v>
      </c>
      <c r="E58" s="66" t="s">
        <v>340</v>
      </c>
      <c r="F58" s="66" t="s">
        <v>708</v>
      </c>
      <c r="G58" s="70" t="s">
        <v>703</v>
      </c>
      <c r="H58" s="68">
        <v>170400304</v>
      </c>
      <c r="I58" s="70" t="s">
        <v>790</v>
      </c>
      <c r="J58" s="68" t="s">
        <v>54</v>
      </c>
      <c r="K58" s="68" t="s">
        <v>701</v>
      </c>
      <c r="L58" s="68" t="s">
        <v>699</v>
      </c>
      <c r="M58" s="74" t="s">
        <v>699</v>
      </c>
    </row>
    <row r="59" spans="1:13" ht="51" x14ac:dyDescent="0.25">
      <c r="A59" s="69" t="s">
        <v>694</v>
      </c>
      <c r="B59" s="68">
        <v>1704</v>
      </c>
      <c r="C59" s="69" t="s">
        <v>447</v>
      </c>
      <c r="D59" s="70">
        <v>1704002</v>
      </c>
      <c r="E59" s="66" t="s">
        <v>375</v>
      </c>
      <c r="F59" s="66" t="s">
        <v>702</v>
      </c>
      <c r="G59" s="70" t="s">
        <v>703</v>
      </c>
      <c r="H59" s="68">
        <v>170400204</v>
      </c>
      <c r="I59" s="70" t="s">
        <v>791</v>
      </c>
      <c r="J59" s="68" t="s">
        <v>54</v>
      </c>
      <c r="K59" s="68" t="s">
        <v>701</v>
      </c>
      <c r="L59" s="68" t="s">
        <v>699</v>
      </c>
      <c r="M59" s="74" t="s">
        <v>701</v>
      </c>
    </row>
    <row r="60" spans="1:13" ht="25.5" x14ac:dyDescent="0.25">
      <c r="A60" s="69" t="s">
        <v>694</v>
      </c>
      <c r="B60" s="68">
        <v>1704</v>
      </c>
      <c r="C60" s="69" t="s">
        <v>447</v>
      </c>
      <c r="D60" s="70">
        <v>1704005</v>
      </c>
      <c r="E60" s="66" t="s">
        <v>725</v>
      </c>
      <c r="F60" s="66" t="s">
        <v>726</v>
      </c>
      <c r="G60" s="70" t="s">
        <v>715</v>
      </c>
      <c r="H60" s="68">
        <v>170400505</v>
      </c>
      <c r="I60" s="70" t="s">
        <v>792</v>
      </c>
      <c r="J60" s="68" t="s">
        <v>54</v>
      </c>
      <c r="K60" s="68" t="s">
        <v>701</v>
      </c>
      <c r="L60" s="68" t="s">
        <v>699</v>
      </c>
      <c r="M60" s="74" t="s">
        <v>701</v>
      </c>
    </row>
    <row r="61" spans="1:13" ht="38.25" x14ac:dyDescent="0.25">
      <c r="A61" s="69" t="s">
        <v>694</v>
      </c>
      <c r="B61" s="68">
        <v>1704</v>
      </c>
      <c r="C61" s="69" t="s">
        <v>447</v>
      </c>
      <c r="D61" s="70">
        <v>1704019</v>
      </c>
      <c r="E61" s="66" t="s">
        <v>787</v>
      </c>
      <c r="F61" s="66" t="s">
        <v>788</v>
      </c>
      <c r="G61" s="70" t="s">
        <v>735</v>
      </c>
      <c r="H61" s="68">
        <v>170401901</v>
      </c>
      <c r="I61" s="70" t="s">
        <v>793</v>
      </c>
      <c r="J61" s="68" t="s">
        <v>54</v>
      </c>
      <c r="K61" s="68" t="s">
        <v>701</v>
      </c>
      <c r="L61" s="68" t="s">
        <v>699</v>
      </c>
      <c r="M61" s="74" t="s">
        <v>701</v>
      </c>
    </row>
    <row r="62" spans="1:13" ht="63.75" x14ac:dyDescent="0.25">
      <c r="A62" s="69" t="s">
        <v>694</v>
      </c>
      <c r="B62" s="68">
        <v>1704</v>
      </c>
      <c r="C62" s="69" t="s">
        <v>447</v>
      </c>
      <c r="D62" s="70">
        <v>1704020</v>
      </c>
      <c r="E62" s="66" t="s">
        <v>349</v>
      </c>
      <c r="F62" s="66" t="s">
        <v>794</v>
      </c>
      <c r="G62" s="70" t="s">
        <v>795</v>
      </c>
      <c r="H62" s="68">
        <v>170402000</v>
      </c>
      <c r="I62" s="70" t="s">
        <v>796</v>
      </c>
      <c r="J62" s="68" t="s">
        <v>54</v>
      </c>
      <c r="K62" s="68" t="s">
        <v>699</v>
      </c>
      <c r="L62" s="68" t="s">
        <v>699</v>
      </c>
      <c r="M62" s="74" t="s">
        <v>701</v>
      </c>
    </row>
    <row r="63" spans="1:13" ht="89.25" x14ac:dyDescent="0.25">
      <c r="A63" s="69" t="s">
        <v>694</v>
      </c>
      <c r="B63" s="68">
        <v>1799</v>
      </c>
      <c r="C63" s="69" t="s">
        <v>761</v>
      </c>
      <c r="D63" s="70">
        <v>1799044</v>
      </c>
      <c r="E63" s="66" t="s">
        <v>797</v>
      </c>
      <c r="F63" s="66" t="s">
        <v>798</v>
      </c>
      <c r="G63" s="70" t="s">
        <v>799</v>
      </c>
      <c r="H63" s="68">
        <v>179904400</v>
      </c>
      <c r="I63" s="70" t="s">
        <v>800</v>
      </c>
      <c r="J63" s="68" t="s">
        <v>54</v>
      </c>
      <c r="K63" s="68" t="s">
        <v>699</v>
      </c>
      <c r="L63" s="68" t="s">
        <v>699</v>
      </c>
      <c r="M63" s="74" t="s">
        <v>701</v>
      </c>
    </row>
    <row r="64" spans="1:13" ht="89.25" x14ac:dyDescent="0.25">
      <c r="A64" s="69" t="s">
        <v>694</v>
      </c>
      <c r="B64" s="68">
        <v>1799</v>
      </c>
      <c r="C64" s="69" t="s">
        <v>761</v>
      </c>
      <c r="D64" s="70">
        <v>1799044</v>
      </c>
      <c r="E64" s="66" t="s">
        <v>797</v>
      </c>
      <c r="F64" s="66" t="s">
        <v>798</v>
      </c>
      <c r="G64" s="70" t="s">
        <v>799</v>
      </c>
      <c r="H64" s="68">
        <v>179904402</v>
      </c>
      <c r="I64" s="70" t="s">
        <v>801</v>
      </c>
      <c r="J64" s="68" t="s">
        <v>54</v>
      </c>
      <c r="K64" s="68" t="s">
        <v>701</v>
      </c>
      <c r="L64" s="68" t="s">
        <v>699</v>
      </c>
      <c r="M64" s="74" t="s">
        <v>701</v>
      </c>
    </row>
    <row r="65" spans="1:13" ht="89.25" x14ac:dyDescent="0.25">
      <c r="A65" s="69" t="s">
        <v>694</v>
      </c>
      <c r="B65" s="68">
        <v>1799</v>
      </c>
      <c r="C65" s="69" t="s">
        <v>761</v>
      </c>
      <c r="D65" s="70">
        <v>1799044</v>
      </c>
      <c r="E65" s="66" t="s">
        <v>797</v>
      </c>
      <c r="F65" s="66" t="s">
        <v>798</v>
      </c>
      <c r="G65" s="70" t="s">
        <v>799</v>
      </c>
      <c r="H65" s="68">
        <v>179904401</v>
      </c>
      <c r="I65" s="70" t="s">
        <v>802</v>
      </c>
      <c r="J65" s="68" t="s">
        <v>54</v>
      </c>
      <c r="K65" s="68" t="s">
        <v>701</v>
      </c>
      <c r="L65" s="68" t="s">
        <v>699</v>
      </c>
      <c r="M65" s="74" t="s">
        <v>701</v>
      </c>
    </row>
    <row r="66" spans="1:13" ht="63.75" x14ac:dyDescent="0.25">
      <c r="A66" s="69" t="s">
        <v>694</v>
      </c>
      <c r="B66" s="68">
        <v>1704</v>
      </c>
      <c r="C66" s="69" t="s">
        <v>447</v>
      </c>
      <c r="D66" s="70">
        <v>1704016</v>
      </c>
      <c r="E66" s="66" t="s">
        <v>777</v>
      </c>
      <c r="F66" s="66" t="s">
        <v>778</v>
      </c>
      <c r="G66" s="70" t="s">
        <v>752</v>
      </c>
      <c r="H66" s="68">
        <v>170401601</v>
      </c>
      <c r="I66" s="70" t="s">
        <v>803</v>
      </c>
      <c r="J66" s="68" t="s">
        <v>54</v>
      </c>
      <c r="K66" s="68" t="s">
        <v>701</v>
      </c>
      <c r="L66" s="68" t="s">
        <v>699</v>
      </c>
      <c r="M66" s="74" t="s">
        <v>701</v>
      </c>
    </row>
    <row r="67" spans="1:13" ht="38.25" x14ac:dyDescent="0.25">
      <c r="A67" s="69" t="s">
        <v>694</v>
      </c>
      <c r="B67" s="68">
        <v>1704</v>
      </c>
      <c r="C67" s="69" t="s">
        <v>447</v>
      </c>
      <c r="D67" s="70">
        <v>1704021</v>
      </c>
      <c r="E67" s="66" t="s">
        <v>804</v>
      </c>
      <c r="F67" s="66" t="s">
        <v>805</v>
      </c>
      <c r="G67" s="70" t="s">
        <v>703</v>
      </c>
      <c r="H67" s="68">
        <v>170402100</v>
      </c>
      <c r="I67" s="70" t="s">
        <v>806</v>
      </c>
      <c r="J67" s="68" t="s">
        <v>54</v>
      </c>
      <c r="K67" s="68" t="s">
        <v>699</v>
      </c>
      <c r="L67" s="68" t="s">
        <v>699</v>
      </c>
      <c r="M67" s="74" t="s">
        <v>701</v>
      </c>
    </row>
    <row r="68" spans="1:13" ht="38.25" x14ac:dyDescent="0.25">
      <c r="A68" s="69" t="s">
        <v>694</v>
      </c>
      <c r="B68" s="68">
        <v>1704</v>
      </c>
      <c r="C68" s="69" t="s">
        <v>447</v>
      </c>
      <c r="D68" s="70">
        <v>1704021</v>
      </c>
      <c r="E68" s="66" t="s">
        <v>804</v>
      </c>
      <c r="F68" s="66" t="s">
        <v>805</v>
      </c>
      <c r="G68" s="70" t="s">
        <v>703</v>
      </c>
      <c r="H68" s="68">
        <v>170402101</v>
      </c>
      <c r="I68" s="70" t="s">
        <v>807</v>
      </c>
      <c r="J68" s="68" t="s">
        <v>54</v>
      </c>
      <c r="K68" s="68" t="s">
        <v>701</v>
      </c>
      <c r="L68" s="68" t="s">
        <v>699</v>
      </c>
      <c r="M68" s="74" t="s">
        <v>701</v>
      </c>
    </row>
    <row r="69" spans="1:13" ht="38.25" x14ac:dyDescent="0.25">
      <c r="A69" s="69" t="s">
        <v>694</v>
      </c>
      <c r="B69" s="68">
        <v>1704</v>
      </c>
      <c r="C69" s="69" t="s">
        <v>447</v>
      </c>
      <c r="D69" s="70">
        <v>1704021</v>
      </c>
      <c r="E69" s="66" t="s">
        <v>804</v>
      </c>
      <c r="F69" s="66" t="s">
        <v>805</v>
      </c>
      <c r="G69" s="70" t="s">
        <v>703</v>
      </c>
      <c r="H69" s="68">
        <v>170402102</v>
      </c>
      <c r="I69" s="70" t="s">
        <v>808</v>
      </c>
      <c r="J69" s="68" t="s">
        <v>54</v>
      </c>
      <c r="K69" s="68" t="s">
        <v>701</v>
      </c>
      <c r="L69" s="68" t="s">
        <v>699</v>
      </c>
      <c r="M69" s="74" t="s">
        <v>701</v>
      </c>
    </row>
    <row r="70" spans="1:13" ht="51" x14ac:dyDescent="0.25">
      <c r="A70" s="69" t="s">
        <v>694</v>
      </c>
      <c r="B70" s="68">
        <v>1704</v>
      </c>
      <c r="C70" s="69" t="s">
        <v>447</v>
      </c>
      <c r="D70" s="70">
        <v>1704003</v>
      </c>
      <c r="E70" s="66" t="s">
        <v>340</v>
      </c>
      <c r="F70" s="66" t="s">
        <v>708</v>
      </c>
      <c r="G70" s="70" t="s">
        <v>703</v>
      </c>
      <c r="H70" s="68">
        <v>170400305</v>
      </c>
      <c r="I70" s="70" t="s">
        <v>809</v>
      </c>
      <c r="J70" s="68" t="s">
        <v>54</v>
      </c>
      <c r="K70" s="68" t="s">
        <v>701</v>
      </c>
      <c r="L70" s="68" t="s">
        <v>699</v>
      </c>
      <c r="M70" s="74" t="s">
        <v>699</v>
      </c>
    </row>
    <row r="71" spans="1:13" ht="51" x14ac:dyDescent="0.25">
      <c r="A71" s="69" t="s">
        <v>694</v>
      </c>
      <c r="B71" s="68">
        <v>1704</v>
      </c>
      <c r="C71" s="69" t="s">
        <v>447</v>
      </c>
      <c r="D71" s="70">
        <v>1704003</v>
      </c>
      <c r="E71" s="66" t="s">
        <v>340</v>
      </c>
      <c r="F71" s="66" t="s">
        <v>708</v>
      </c>
      <c r="G71" s="70" t="s">
        <v>703</v>
      </c>
      <c r="H71" s="68">
        <v>170400306</v>
      </c>
      <c r="I71" s="70" t="s">
        <v>810</v>
      </c>
      <c r="J71" s="68" t="s">
        <v>54</v>
      </c>
      <c r="K71" s="68" t="s">
        <v>701</v>
      </c>
      <c r="L71" s="68" t="s">
        <v>699</v>
      </c>
      <c r="M71" s="74" t="s">
        <v>699</v>
      </c>
    </row>
    <row r="72" spans="1:13" ht="38.25" x14ac:dyDescent="0.25">
      <c r="A72" s="69" t="s">
        <v>694</v>
      </c>
      <c r="B72" s="68">
        <v>1799</v>
      </c>
      <c r="C72" s="69" t="s">
        <v>761</v>
      </c>
      <c r="D72" s="70">
        <v>1799058</v>
      </c>
      <c r="E72" s="66" t="s">
        <v>372</v>
      </c>
      <c r="F72" s="66" t="s">
        <v>811</v>
      </c>
      <c r="G72" s="70" t="s">
        <v>782</v>
      </c>
      <c r="H72" s="68">
        <v>179905800</v>
      </c>
      <c r="I72" s="70" t="s">
        <v>812</v>
      </c>
      <c r="J72" s="68" t="s">
        <v>54</v>
      </c>
      <c r="K72" s="68" t="s">
        <v>699</v>
      </c>
      <c r="L72" s="68" t="s">
        <v>699</v>
      </c>
      <c r="M72" s="74" t="s">
        <v>701</v>
      </c>
    </row>
    <row r="73" spans="1:13" ht="38.25" x14ac:dyDescent="0.25">
      <c r="A73" s="69" t="s">
        <v>694</v>
      </c>
      <c r="B73" s="68">
        <v>1799</v>
      </c>
      <c r="C73" s="69" t="s">
        <v>761</v>
      </c>
      <c r="D73" s="70">
        <v>1799058</v>
      </c>
      <c r="E73" s="66" t="s">
        <v>372</v>
      </c>
      <c r="F73" s="66" t="s">
        <v>811</v>
      </c>
      <c r="G73" s="70" t="s">
        <v>782</v>
      </c>
      <c r="H73" s="68">
        <v>179905801</v>
      </c>
      <c r="I73" s="70" t="s">
        <v>813</v>
      </c>
      <c r="J73" s="68" t="s">
        <v>54</v>
      </c>
      <c r="K73" s="68" t="s">
        <v>701</v>
      </c>
      <c r="L73" s="68" t="s">
        <v>699</v>
      </c>
      <c r="M73" s="74" t="s">
        <v>701</v>
      </c>
    </row>
    <row r="74" spans="1:13" ht="89.25" x14ac:dyDescent="0.25">
      <c r="A74" s="69" t="s">
        <v>694</v>
      </c>
      <c r="B74" s="68">
        <v>1799</v>
      </c>
      <c r="C74" s="69" t="s">
        <v>761</v>
      </c>
      <c r="D74" s="70">
        <v>1799060</v>
      </c>
      <c r="E74" s="66" t="s">
        <v>373</v>
      </c>
      <c r="F74" s="66" t="s">
        <v>814</v>
      </c>
      <c r="G74" s="70" t="s">
        <v>815</v>
      </c>
      <c r="H74" s="68">
        <v>179906000</v>
      </c>
      <c r="I74" s="70" t="s">
        <v>816</v>
      </c>
      <c r="J74" s="68" t="s">
        <v>54</v>
      </c>
      <c r="K74" s="68" t="s">
        <v>699</v>
      </c>
      <c r="L74" s="68" t="s">
        <v>699</v>
      </c>
      <c r="M74" s="74" t="s">
        <v>701</v>
      </c>
    </row>
    <row r="75" spans="1:13" ht="89.25" x14ac:dyDescent="0.25">
      <c r="A75" s="69" t="s">
        <v>694</v>
      </c>
      <c r="B75" s="68">
        <v>1799</v>
      </c>
      <c r="C75" s="69" t="s">
        <v>761</v>
      </c>
      <c r="D75" s="70">
        <v>1799060</v>
      </c>
      <c r="E75" s="66" t="s">
        <v>373</v>
      </c>
      <c r="F75" s="66" t="s">
        <v>814</v>
      </c>
      <c r="G75" s="70" t="s">
        <v>815</v>
      </c>
      <c r="H75" s="68">
        <v>179906001</v>
      </c>
      <c r="I75" s="70" t="s">
        <v>817</v>
      </c>
      <c r="J75" s="68" t="s">
        <v>54</v>
      </c>
      <c r="K75" s="68" t="s">
        <v>701</v>
      </c>
      <c r="L75" s="68" t="s">
        <v>699</v>
      </c>
      <c r="M75" s="74" t="s">
        <v>701</v>
      </c>
    </row>
    <row r="76" spans="1:13" ht="89.25" x14ac:dyDescent="0.25">
      <c r="A76" s="69" t="s">
        <v>694</v>
      </c>
      <c r="B76" s="68">
        <v>1799</v>
      </c>
      <c r="C76" s="69" t="s">
        <v>761</v>
      </c>
      <c r="D76" s="70">
        <v>1799060</v>
      </c>
      <c r="E76" s="66" t="s">
        <v>373</v>
      </c>
      <c r="F76" s="66" t="s">
        <v>814</v>
      </c>
      <c r="G76" s="70" t="s">
        <v>815</v>
      </c>
      <c r="H76" s="68">
        <v>179906002</v>
      </c>
      <c r="I76" s="70" t="s">
        <v>818</v>
      </c>
      <c r="J76" s="68" t="s">
        <v>54</v>
      </c>
      <c r="K76" s="68" t="s">
        <v>701</v>
      </c>
      <c r="L76" s="68" t="s">
        <v>699</v>
      </c>
      <c r="M76" s="74" t="s">
        <v>701</v>
      </c>
    </row>
    <row r="77" spans="1:13" ht="89.25" x14ac:dyDescent="0.25">
      <c r="A77" s="69" t="s">
        <v>694</v>
      </c>
      <c r="B77" s="68">
        <v>1799</v>
      </c>
      <c r="C77" s="69" t="s">
        <v>761</v>
      </c>
      <c r="D77" s="70">
        <v>1799060</v>
      </c>
      <c r="E77" s="66" t="s">
        <v>373</v>
      </c>
      <c r="F77" s="66" t="s">
        <v>814</v>
      </c>
      <c r="G77" s="70" t="s">
        <v>815</v>
      </c>
      <c r="H77" s="68">
        <v>179906003</v>
      </c>
      <c r="I77" s="70" t="s">
        <v>819</v>
      </c>
      <c r="J77" s="68" t="s">
        <v>54</v>
      </c>
      <c r="K77" s="68" t="s">
        <v>701</v>
      </c>
      <c r="L77" s="68" t="s">
        <v>699</v>
      </c>
      <c r="M77" s="74" t="s">
        <v>701</v>
      </c>
    </row>
    <row r="78" spans="1:13" ht="89.25" x14ac:dyDescent="0.25">
      <c r="A78" s="69" t="s">
        <v>694</v>
      </c>
      <c r="B78" s="68">
        <v>1799</v>
      </c>
      <c r="C78" s="69" t="s">
        <v>761</v>
      </c>
      <c r="D78" s="70">
        <v>1799060</v>
      </c>
      <c r="E78" s="66" t="s">
        <v>373</v>
      </c>
      <c r="F78" s="66" t="s">
        <v>814</v>
      </c>
      <c r="G78" s="70" t="s">
        <v>815</v>
      </c>
      <c r="H78" s="68">
        <v>179906004</v>
      </c>
      <c r="I78" s="70" t="s">
        <v>820</v>
      </c>
      <c r="J78" s="68" t="s">
        <v>54</v>
      </c>
      <c r="K78" s="68" t="s">
        <v>701</v>
      </c>
      <c r="L78" s="68" t="s">
        <v>699</v>
      </c>
      <c r="M78" s="74" t="s">
        <v>701</v>
      </c>
    </row>
    <row r="79" spans="1:13" ht="51" x14ac:dyDescent="0.25">
      <c r="A79" s="69" t="s">
        <v>694</v>
      </c>
      <c r="B79" s="68">
        <v>1799</v>
      </c>
      <c r="C79" s="69" t="s">
        <v>761</v>
      </c>
      <c r="D79" s="70">
        <v>1799061</v>
      </c>
      <c r="E79" s="66" t="s">
        <v>821</v>
      </c>
      <c r="F79" s="66" t="s">
        <v>822</v>
      </c>
      <c r="G79" s="70" t="s">
        <v>764</v>
      </c>
      <c r="H79" s="68">
        <v>179906100</v>
      </c>
      <c r="I79" s="70" t="s">
        <v>821</v>
      </c>
      <c r="J79" s="68" t="s">
        <v>54</v>
      </c>
      <c r="K79" s="68" t="s">
        <v>699</v>
      </c>
      <c r="L79" s="68" t="s">
        <v>699</v>
      </c>
      <c r="M79" s="74" t="s">
        <v>701</v>
      </c>
    </row>
    <row r="80" spans="1:13" ht="51" x14ac:dyDescent="0.25">
      <c r="A80" s="69" t="s">
        <v>694</v>
      </c>
      <c r="B80" s="68">
        <v>1799</v>
      </c>
      <c r="C80" s="69" t="s">
        <v>761</v>
      </c>
      <c r="D80" s="70">
        <v>1799061</v>
      </c>
      <c r="E80" s="66" t="s">
        <v>821</v>
      </c>
      <c r="F80" s="66" t="s">
        <v>822</v>
      </c>
      <c r="G80" s="70" t="s">
        <v>764</v>
      </c>
      <c r="H80" s="68">
        <v>179906101</v>
      </c>
      <c r="I80" s="70" t="s">
        <v>823</v>
      </c>
      <c r="J80" s="68" t="s">
        <v>824</v>
      </c>
      <c r="K80" s="68" t="s">
        <v>701</v>
      </c>
      <c r="L80" s="68" t="s">
        <v>699</v>
      </c>
      <c r="M80" s="74" t="s">
        <v>701</v>
      </c>
    </row>
    <row r="81" spans="1:13" ht="51" x14ac:dyDescent="0.25">
      <c r="A81" s="69" t="s">
        <v>694</v>
      </c>
      <c r="B81" s="68">
        <v>1799</v>
      </c>
      <c r="C81" s="69" t="s">
        <v>761</v>
      </c>
      <c r="D81" s="70">
        <v>1799061</v>
      </c>
      <c r="E81" s="66" t="s">
        <v>821</v>
      </c>
      <c r="F81" s="66" t="s">
        <v>822</v>
      </c>
      <c r="G81" s="70" t="s">
        <v>764</v>
      </c>
      <c r="H81" s="68">
        <v>179906102</v>
      </c>
      <c r="I81" s="70" t="s">
        <v>825</v>
      </c>
      <c r="J81" s="68" t="s">
        <v>54</v>
      </c>
      <c r="K81" s="68" t="s">
        <v>701</v>
      </c>
      <c r="L81" s="68" t="s">
        <v>699</v>
      </c>
      <c r="M81" s="74" t="s">
        <v>701</v>
      </c>
    </row>
    <row r="82" spans="1:13" ht="38.25" x14ac:dyDescent="0.25">
      <c r="A82" s="69" t="s">
        <v>694</v>
      </c>
      <c r="B82" s="68">
        <v>1799</v>
      </c>
      <c r="C82" s="69" t="s">
        <v>761</v>
      </c>
      <c r="D82" s="70">
        <v>1799015</v>
      </c>
      <c r="E82" s="66" t="s">
        <v>826</v>
      </c>
      <c r="F82" s="66" t="s">
        <v>827</v>
      </c>
      <c r="G82" s="70" t="s">
        <v>764</v>
      </c>
      <c r="H82" s="68">
        <v>179901500</v>
      </c>
      <c r="I82" s="70" t="s">
        <v>826</v>
      </c>
      <c r="J82" s="68" t="s">
        <v>54</v>
      </c>
      <c r="K82" s="68" t="s">
        <v>699</v>
      </c>
      <c r="L82" s="68" t="s">
        <v>699</v>
      </c>
      <c r="M82" s="74" t="s">
        <v>701</v>
      </c>
    </row>
    <row r="83" spans="1:13" ht="89.25" x14ac:dyDescent="0.25">
      <c r="A83" s="69" t="s">
        <v>694</v>
      </c>
      <c r="B83" s="68">
        <v>1799</v>
      </c>
      <c r="C83" s="69" t="s">
        <v>761</v>
      </c>
      <c r="D83" s="70">
        <v>1799016</v>
      </c>
      <c r="E83" s="66" t="s">
        <v>828</v>
      </c>
      <c r="F83" s="66" t="s">
        <v>829</v>
      </c>
      <c r="G83" s="70" t="s">
        <v>764</v>
      </c>
      <c r="H83" s="68">
        <v>179901600</v>
      </c>
      <c r="I83" s="70" t="s">
        <v>828</v>
      </c>
      <c r="J83" s="68" t="s">
        <v>54</v>
      </c>
      <c r="K83" s="68" t="s">
        <v>699</v>
      </c>
      <c r="L83" s="68" t="s">
        <v>699</v>
      </c>
      <c r="M83" s="74" t="s">
        <v>701</v>
      </c>
    </row>
    <row r="84" spans="1:13" ht="38.25" x14ac:dyDescent="0.25">
      <c r="A84" s="69" t="s">
        <v>694</v>
      </c>
      <c r="B84" s="68">
        <v>1799</v>
      </c>
      <c r="C84" s="69" t="s">
        <v>761</v>
      </c>
      <c r="D84" s="70">
        <v>1799056</v>
      </c>
      <c r="E84" s="66" t="s">
        <v>830</v>
      </c>
      <c r="F84" s="66" t="s">
        <v>831</v>
      </c>
      <c r="G84" s="70" t="s">
        <v>703</v>
      </c>
      <c r="H84" s="68">
        <v>179905600</v>
      </c>
      <c r="I84" s="70" t="s">
        <v>832</v>
      </c>
      <c r="J84" s="68" t="s">
        <v>54</v>
      </c>
      <c r="K84" s="68" t="s">
        <v>699</v>
      </c>
      <c r="L84" s="68" t="s">
        <v>699</v>
      </c>
      <c r="M84" s="74" t="s">
        <v>701</v>
      </c>
    </row>
    <row r="85" spans="1:13" ht="38.25" x14ac:dyDescent="0.25">
      <c r="A85" s="69" t="s">
        <v>694</v>
      </c>
      <c r="B85" s="68">
        <v>1799</v>
      </c>
      <c r="C85" s="69" t="s">
        <v>761</v>
      </c>
      <c r="D85" s="70">
        <v>1799055</v>
      </c>
      <c r="E85" s="66" t="s">
        <v>833</v>
      </c>
      <c r="F85" s="66" t="s">
        <v>834</v>
      </c>
      <c r="G85" s="70" t="s">
        <v>703</v>
      </c>
      <c r="H85" s="68">
        <v>179905500</v>
      </c>
      <c r="I85" s="70" t="s">
        <v>835</v>
      </c>
      <c r="J85" s="68" t="s">
        <v>54</v>
      </c>
      <c r="K85" s="68" t="s">
        <v>699</v>
      </c>
      <c r="L85" s="68" t="s">
        <v>699</v>
      </c>
      <c r="M85" s="74" t="s">
        <v>701</v>
      </c>
    </row>
    <row r="86" spans="1:13" ht="51" x14ac:dyDescent="0.25">
      <c r="A86" s="69" t="s">
        <v>694</v>
      </c>
      <c r="B86" s="68">
        <v>1799</v>
      </c>
      <c r="C86" s="69" t="s">
        <v>761</v>
      </c>
      <c r="D86" s="70">
        <v>1799054</v>
      </c>
      <c r="E86" s="66" t="s">
        <v>340</v>
      </c>
      <c r="F86" s="66" t="s">
        <v>836</v>
      </c>
      <c r="G86" s="70" t="s">
        <v>703</v>
      </c>
      <c r="H86" s="68">
        <v>179905400</v>
      </c>
      <c r="I86" s="70" t="s">
        <v>709</v>
      </c>
      <c r="J86" s="68" t="s">
        <v>54</v>
      </c>
      <c r="K86" s="68" t="s">
        <v>699</v>
      </c>
      <c r="L86" s="68" t="s">
        <v>699</v>
      </c>
      <c r="M86" s="74" t="s">
        <v>701</v>
      </c>
    </row>
    <row r="87" spans="1:13" ht="51" x14ac:dyDescent="0.25">
      <c r="A87" s="69" t="s">
        <v>694</v>
      </c>
      <c r="B87" s="68">
        <v>1799</v>
      </c>
      <c r="C87" s="69" t="s">
        <v>761</v>
      </c>
      <c r="D87" s="70">
        <v>1799052</v>
      </c>
      <c r="E87" s="66" t="s">
        <v>837</v>
      </c>
      <c r="F87" s="66" t="s">
        <v>838</v>
      </c>
      <c r="G87" s="70" t="s">
        <v>815</v>
      </c>
      <c r="H87" s="68">
        <v>179905200</v>
      </c>
      <c r="I87" s="70" t="s">
        <v>839</v>
      </c>
      <c r="J87" s="68" t="s">
        <v>54</v>
      </c>
      <c r="K87" s="68" t="s">
        <v>699</v>
      </c>
      <c r="L87" s="68" t="s">
        <v>699</v>
      </c>
      <c r="M87" s="74" t="s">
        <v>701</v>
      </c>
    </row>
    <row r="88" spans="1:13" ht="51" x14ac:dyDescent="0.25">
      <c r="A88" s="69" t="s">
        <v>694</v>
      </c>
      <c r="B88" s="68">
        <v>1799</v>
      </c>
      <c r="C88" s="69" t="s">
        <v>761</v>
      </c>
      <c r="D88" s="70">
        <v>1799052</v>
      </c>
      <c r="E88" s="66" t="s">
        <v>837</v>
      </c>
      <c r="F88" s="66" t="s">
        <v>838</v>
      </c>
      <c r="G88" s="70" t="s">
        <v>815</v>
      </c>
      <c r="H88" s="68">
        <v>179905201</v>
      </c>
      <c r="I88" s="70" t="s">
        <v>840</v>
      </c>
      <c r="J88" s="68" t="s">
        <v>54</v>
      </c>
      <c r="K88" s="68" t="s">
        <v>701</v>
      </c>
      <c r="L88" s="68" t="s">
        <v>699</v>
      </c>
      <c r="M88" s="74" t="s">
        <v>701</v>
      </c>
    </row>
    <row r="89" spans="1:13" ht="51" x14ac:dyDescent="0.25">
      <c r="A89" s="69" t="s">
        <v>694</v>
      </c>
      <c r="B89" s="68">
        <v>1799</v>
      </c>
      <c r="C89" s="69" t="s">
        <v>761</v>
      </c>
      <c r="D89" s="70">
        <v>1799052</v>
      </c>
      <c r="E89" s="66" t="s">
        <v>837</v>
      </c>
      <c r="F89" s="66" t="s">
        <v>838</v>
      </c>
      <c r="G89" s="70" t="s">
        <v>815</v>
      </c>
      <c r="H89" s="68">
        <v>179905202</v>
      </c>
      <c r="I89" s="70" t="s">
        <v>841</v>
      </c>
      <c r="J89" s="68" t="s">
        <v>54</v>
      </c>
      <c r="K89" s="68" t="s">
        <v>701</v>
      </c>
      <c r="L89" s="68" t="s">
        <v>699</v>
      </c>
      <c r="M89" s="74" t="s">
        <v>701</v>
      </c>
    </row>
    <row r="90" spans="1:13" ht="51" x14ac:dyDescent="0.25">
      <c r="A90" s="69" t="s">
        <v>694</v>
      </c>
      <c r="B90" s="68">
        <v>1799</v>
      </c>
      <c r="C90" s="69" t="s">
        <v>761</v>
      </c>
      <c r="D90" s="70">
        <v>1799052</v>
      </c>
      <c r="E90" s="66" t="s">
        <v>837</v>
      </c>
      <c r="F90" s="66" t="s">
        <v>838</v>
      </c>
      <c r="G90" s="70" t="s">
        <v>815</v>
      </c>
      <c r="H90" s="68">
        <v>179905203</v>
      </c>
      <c r="I90" s="70" t="s">
        <v>842</v>
      </c>
      <c r="J90" s="68" t="s">
        <v>54</v>
      </c>
      <c r="K90" s="68" t="s">
        <v>701</v>
      </c>
      <c r="L90" s="68" t="s">
        <v>699</v>
      </c>
      <c r="M90" s="74" t="s">
        <v>701</v>
      </c>
    </row>
    <row r="91" spans="1:13" ht="51" x14ac:dyDescent="0.25">
      <c r="A91" s="69" t="s">
        <v>694</v>
      </c>
      <c r="B91" s="68">
        <v>1799</v>
      </c>
      <c r="C91" s="69" t="s">
        <v>761</v>
      </c>
      <c r="D91" s="70">
        <v>1799052</v>
      </c>
      <c r="E91" s="66" t="s">
        <v>837</v>
      </c>
      <c r="F91" s="66" t="s">
        <v>838</v>
      </c>
      <c r="G91" s="70" t="s">
        <v>815</v>
      </c>
      <c r="H91" s="68">
        <v>179905204</v>
      </c>
      <c r="I91" s="70" t="s">
        <v>843</v>
      </c>
      <c r="J91" s="68" t="s">
        <v>54</v>
      </c>
      <c r="K91" s="68" t="s">
        <v>701</v>
      </c>
      <c r="L91" s="68" t="s">
        <v>699</v>
      </c>
      <c r="M91" s="74" t="s">
        <v>701</v>
      </c>
    </row>
    <row r="92" spans="1:13" ht="51" x14ac:dyDescent="0.25">
      <c r="A92" s="69" t="s">
        <v>694</v>
      </c>
      <c r="B92" s="68">
        <v>1799</v>
      </c>
      <c r="C92" s="69" t="s">
        <v>761</v>
      </c>
      <c r="D92" s="70">
        <v>1799052</v>
      </c>
      <c r="E92" s="66" t="s">
        <v>837</v>
      </c>
      <c r="F92" s="66" t="s">
        <v>838</v>
      </c>
      <c r="G92" s="70" t="s">
        <v>815</v>
      </c>
      <c r="H92" s="68">
        <v>179905205</v>
      </c>
      <c r="I92" s="70" t="s">
        <v>844</v>
      </c>
      <c r="J92" s="68" t="s">
        <v>54</v>
      </c>
      <c r="K92" s="68" t="s">
        <v>701</v>
      </c>
      <c r="L92" s="68" t="s">
        <v>699</v>
      </c>
      <c r="M92" s="74" t="s">
        <v>701</v>
      </c>
    </row>
    <row r="93" spans="1:13" ht="51" x14ac:dyDescent="0.25">
      <c r="A93" s="69" t="s">
        <v>694</v>
      </c>
      <c r="B93" s="68">
        <v>1799</v>
      </c>
      <c r="C93" s="69" t="s">
        <v>761</v>
      </c>
      <c r="D93" s="70">
        <v>1799052</v>
      </c>
      <c r="E93" s="66" t="s">
        <v>837</v>
      </c>
      <c r="F93" s="66" t="s">
        <v>838</v>
      </c>
      <c r="G93" s="70" t="s">
        <v>815</v>
      </c>
      <c r="H93" s="68">
        <v>179905206</v>
      </c>
      <c r="I93" s="70" t="s">
        <v>845</v>
      </c>
      <c r="J93" s="68" t="s">
        <v>54</v>
      </c>
      <c r="K93" s="68" t="s">
        <v>701</v>
      </c>
      <c r="L93" s="68" t="s">
        <v>699</v>
      </c>
      <c r="M93" s="74" t="s">
        <v>701</v>
      </c>
    </row>
    <row r="94" spans="1:13" ht="51" x14ac:dyDescent="0.25">
      <c r="A94" s="69" t="s">
        <v>694</v>
      </c>
      <c r="B94" s="68">
        <v>1799</v>
      </c>
      <c r="C94" s="69" t="s">
        <v>761</v>
      </c>
      <c r="D94" s="70">
        <v>1799052</v>
      </c>
      <c r="E94" s="66" t="s">
        <v>837</v>
      </c>
      <c r="F94" s="66" t="s">
        <v>838</v>
      </c>
      <c r="G94" s="70" t="s">
        <v>815</v>
      </c>
      <c r="H94" s="68">
        <v>179905207</v>
      </c>
      <c r="I94" s="70" t="s">
        <v>846</v>
      </c>
      <c r="J94" s="68" t="s">
        <v>54</v>
      </c>
      <c r="K94" s="68" t="s">
        <v>701</v>
      </c>
      <c r="L94" s="68" t="s">
        <v>699</v>
      </c>
      <c r="M94" s="74" t="s">
        <v>701</v>
      </c>
    </row>
    <row r="95" spans="1:13" ht="51" x14ac:dyDescent="0.25">
      <c r="A95" s="69" t="s">
        <v>694</v>
      </c>
      <c r="B95" s="68">
        <v>1799</v>
      </c>
      <c r="C95" s="69" t="s">
        <v>761</v>
      </c>
      <c r="D95" s="70">
        <v>1799052</v>
      </c>
      <c r="E95" s="66" t="s">
        <v>837</v>
      </c>
      <c r="F95" s="66" t="s">
        <v>838</v>
      </c>
      <c r="G95" s="70" t="s">
        <v>815</v>
      </c>
      <c r="H95" s="68">
        <v>179905208</v>
      </c>
      <c r="I95" s="70" t="s">
        <v>847</v>
      </c>
      <c r="J95" s="68" t="s">
        <v>54</v>
      </c>
      <c r="K95" s="68" t="s">
        <v>701</v>
      </c>
      <c r="L95" s="68" t="s">
        <v>699</v>
      </c>
      <c r="M95" s="74" t="s">
        <v>701</v>
      </c>
    </row>
    <row r="96" spans="1:13" ht="51" x14ac:dyDescent="0.25">
      <c r="A96" s="69" t="s">
        <v>694</v>
      </c>
      <c r="B96" s="68">
        <v>1799</v>
      </c>
      <c r="C96" s="69" t="s">
        <v>761</v>
      </c>
      <c r="D96" s="70">
        <v>1799052</v>
      </c>
      <c r="E96" s="66" t="s">
        <v>837</v>
      </c>
      <c r="F96" s="66" t="s">
        <v>838</v>
      </c>
      <c r="G96" s="70" t="s">
        <v>815</v>
      </c>
      <c r="H96" s="68">
        <v>179905209</v>
      </c>
      <c r="I96" s="70" t="s">
        <v>848</v>
      </c>
      <c r="J96" s="68" t="s">
        <v>54</v>
      </c>
      <c r="K96" s="68" t="s">
        <v>701</v>
      </c>
      <c r="L96" s="68" t="s">
        <v>699</v>
      </c>
      <c r="M96" s="74" t="s">
        <v>701</v>
      </c>
    </row>
    <row r="97" spans="1:13" ht="51" x14ac:dyDescent="0.25">
      <c r="A97" s="69" t="s">
        <v>694</v>
      </c>
      <c r="B97" s="68">
        <v>1799</v>
      </c>
      <c r="C97" s="69" t="s">
        <v>761</v>
      </c>
      <c r="D97" s="70">
        <v>1799052</v>
      </c>
      <c r="E97" s="66" t="s">
        <v>837</v>
      </c>
      <c r="F97" s="66" t="s">
        <v>838</v>
      </c>
      <c r="G97" s="70" t="s">
        <v>815</v>
      </c>
      <c r="H97" s="68">
        <v>179905210</v>
      </c>
      <c r="I97" s="70" t="s">
        <v>849</v>
      </c>
      <c r="J97" s="68" t="s">
        <v>54</v>
      </c>
      <c r="K97" s="68" t="s">
        <v>701</v>
      </c>
      <c r="L97" s="68" t="s">
        <v>699</v>
      </c>
      <c r="M97" s="74" t="s">
        <v>701</v>
      </c>
    </row>
    <row r="98" spans="1:13" ht="51" x14ac:dyDescent="0.25">
      <c r="A98" s="69" t="s">
        <v>694</v>
      </c>
      <c r="B98" s="68">
        <v>1799</v>
      </c>
      <c r="C98" s="69" t="s">
        <v>761</v>
      </c>
      <c r="D98" s="70">
        <v>1799052</v>
      </c>
      <c r="E98" s="66" t="s">
        <v>837</v>
      </c>
      <c r="F98" s="66" t="s">
        <v>838</v>
      </c>
      <c r="G98" s="70" t="s">
        <v>815</v>
      </c>
      <c r="H98" s="68">
        <v>179905211</v>
      </c>
      <c r="I98" s="70" t="s">
        <v>850</v>
      </c>
      <c r="J98" s="68" t="s">
        <v>54</v>
      </c>
      <c r="K98" s="68" t="s">
        <v>701</v>
      </c>
      <c r="L98" s="68" t="s">
        <v>699</v>
      </c>
      <c r="M98" s="74" t="s">
        <v>701</v>
      </c>
    </row>
    <row r="99" spans="1:13" ht="51" x14ac:dyDescent="0.25">
      <c r="A99" s="69" t="s">
        <v>694</v>
      </c>
      <c r="B99" s="68">
        <v>1799</v>
      </c>
      <c r="C99" s="69" t="s">
        <v>761</v>
      </c>
      <c r="D99" s="70">
        <v>1799052</v>
      </c>
      <c r="E99" s="66" t="s">
        <v>837</v>
      </c>
      <c r="F99" s="66" t="s">
        <v>838</v>
      </c>
      <c r="G99" s="70" t="s">
        <v>815</v>
      </c>
      <c r="H99" s="68">
        <v>179905212</v>
      </c>
      <c r="I99" s="70" t="s">
        <v>851</v>
      </c>
      <c r="J99" s="68" t="s">
        <v>54</v>
      </c>
      <c r="K99" s="68" t="s">
        <v>701</v>
      </c>
      <c r="L99" s="68" t="s">
        <v>699</v>
      </c>
      <c r="M99" s="74" t="s">
        <v>701</v>
      </c>
    </row>
    <row r="100" spans="1:13" ht="51" x14ac:dyDescent="0.25">
      <c r="A100" s="69" t="s">
        <v>694</v>
      </c>
      <c r="B100" s="68">
        <v>1799</v>
      </c>
      <c r="C100" s="69" t="s">
        <v>761</v>
      </c>
      <c r="D100" s="70">
        <v>1799052</v>
      </c>
      <c r="E100" s="66" t="s">
        <v>837</v>
      </c>
      <c r="F100" s="66" t="s">
        <v>838</v>
      </c>
      <c r="G100" s="70" t="s">
        <v>815</v>
      </c>
      <c r="H100" s="68">
        <v>179905213</v>
      </c>
      <c r="I100" s="70" t="s">
        <v>852</v>
      </c>
      <c r="J100" s="68" t="s">
        <v>54</v>
      </c>
      <c r="K100" s="68" t="s">
        <v>701</v>
      </c>
      <c r="L100" s="68" t="s">
        <v>699</v>
      </c>
      <c r="M100" s="74" t="s">
        <v>701</v>
      </c>
    </row>
    <row r="101" spans="1:13" ht="51" x14ac:dyDescent="0.25">
      <c r="A101" s="69" t="s">
        <v>694</v>
      </c>
      <c r="B101" s="68">
        <v>1799</v>
      </c>
      <c r="C101" s="69" t="s">
        <v>761</v>
      </c>
      <c r="D101" s="70">
        <v>1799052</v>
      </c>
      <c r="E101" s="66" t="s">
        <v>837</v>
      </c>
      <c r="F101" s="66" t="s">
        <v>838</v>
      </c>
      <c r="G101" s="70" t="s">
        <v>815</v>
      </c>
      <c r="H101" s="68">
        <v>179905214</v>
      </c>
      <c r="I101" s="70" t="s">
        <v>853</v>
      </c>
      <c r="J101" s="68" t="s">
        <v>54</v>
      </c>
      <c r="K101" s="68" t="s">
        <v>701</v>
      </c>
      <c r="L101" s="68" t="s">
        <v>699</v>
      </c>
      <c r="M101" s="74" t="s">
        <v>701</v>
      </c>
    </row>
    <row r="102" spans="1:13" ht="51" x14ac:dyDescent="0.25">
      <c r="A102" s="69" t="s">
        <v>694</v>
      </c>
      <c r="B102" s="68">
        <v>1799</v>
      </c>
      <c r="C102" s="69" t="s">
        <v>761</v>
      </c>
      <c r="D102" s="70">
        <v>1799052</v>
      </c>
      <c r="E102" s="66" t="s">
        <v>837</v>
      </c>
      <c r="F102" s="66" t="s">
        <v>838</v>
      </c>
      <c r="G102" s="70" t="s">
        <v>815</v>
      </c>
      <c r="H102" s="68">
        <v>179905216</v>
      </c>
      <c r="I102" s="70" t="s">
        <v>854</v>
      </c>
      <c r="J102" s="68" t="s">
        <v>54</v>
      </c>
      <c r="K102" s="68" t="s">
        <v>701</v>
      </c>
      <c r="L102" s="68" t="s">
        <v>699</v>
      </c>
      <c r="M102" s="74" t="s">
        <v>701</v>
      </c>
    </row>
    <row r="103" spans="1:13" ht="38.25" x14ac:dyDescent="0.25">
      <c r="A103" s="69" t="s">
        <v>694</v>
      </c>
      <c r="B103" s="68">
        <v>1799</v>
      </c>
      <c r="C103" s="69" t="s">
        <v>761</v>
      </c>
      <c r="D103" s="70">
        <v>1799053</v>
      </c>
      <c r="E103" s="66" t="s">
        <v>375</v>
      </c>
      <c r="F103" s="66" t="s">
        <v>169</v>
      </c>
      <c r="G103" s="70" t="s">
        <v>703</v>
      </c>
      <c r="H103" s="68">
        <v>179905300</v>
      </c>
      <c r="I103" s="70" t="s">
        <v>704</v>
      </c>
      <c r="J103" s="68" t="s">
        <v>54</v>
      </c>
      <c r="K103" s="68" t="s">
        <v>699</v>
      </c>
      <c r="L103" s="68" t="s">
        <v>699</v>
      </c>
      <c r="M103" s="74" t="s">
        <v>701</v>
      </c>
    </row>
    <row r="104" spans="1:13" ht="51" x14ac:dyDescent="0.25">
      <c r="A104" s="69" t="s">
        <v>694</v>
      </c>
      <c r="B104" s="68">
        <v>1704</v>
      </c>
      <c r="C104" s="69" t="s">
        <v>447</v>
      </c>
      <c r="D104" s="70">
        <v>1704003</v>
      </c>
      <c r="E104" s="66" t="s">
        <v>340</v>
      </c>
      <c r="F104" s="66" t="s">
        <v>708</v>
      </c>
      <c r="G104" s="70" t="s">
        <v>703</v>
      </c>
      <c r="H104" s="68">
        <v>170400307</v>
      </c>
      <c r="I104" s="70" t="s">
        <v>855</v>
      </c>
      <c r="J104" s="68" t="s">
        <v>54</v>
      </c>
      <c r="K104" s="68" t="s">
        <v>701</v>
      </c>
      <c r="L104" s="68" t="s">
        <v>699</v>
      </c>
      <c r="M104" s="74" t="s">
        <v>699</v>
      </c>
    </row>
    <row r="105" spans="1:13" ht="51" x14ac:dyDescent="0.25">
      <c r="A105" s="69" t="s">
        <v>694</v>
      </c>
      <c r="B105" s="68">
        <v>1799</v>
      </c>
      <c r="C105" s="69" t="s">
        <v>761</v>
      </c>
      <c r="D105" s="70">
        <v>1799054</v>
      </c>
      <c r="E105" s="66" t="s">
        <v>340</v>
      </c>
      <c r="F105" s="66" t="s">
        <v>836</v>
      </c>
      <c r="G105" s="70" t="s">
        <v>703</v>
      </c>
      <c r="H105" s="68">
        <v>179905401</v>
      </c>
      <c r="I105" s="70" t="s">
        <v>856</v>
      </c>
      <c r="J105" s="68" t="s">
        <v>54</v>
      </c>
      <c r="K105" s="68" t="s">
        <v>701</v>
      </c>
      <c r="L105" s="68" t="s">
        <v>699</v>
      </c>
      <c r="M105" s="74" t="s">
        <v>701</v>
      </c>
    </row>
    <row r="106" spans="1:13" ht="51" x14ac:dyDescent="0.25">
      <c r="A106" s="69" t="s">
        <v>694</v>
      </c>
      <c r="B106" s="68">
        <v>1799</v>
      </c>
      <c r="C106" s="69" t="s">
        <v>761</v>
      </c>
      <c r="D106" s="70">
        <v>1799054</v>
      </c>
      <c r="E106" s="66" t="s">
        <v>340</v>
      </c>
      <c r="F106" s="66" t="s">
        <v>836</v>
      </c>
      <c r="G106" s="70" t="s">
        <v>703</v>
      </c>
      <c r="H106" s="68">
        <v>179905402</v>
      </c>
      <c r="I106" s="70" t="s">
        <v>857</v>
      </c>
      <c r="J106" s="68" t="s">
        <v>54</v>
      </c>
      <c r="K106" s="68" t="s">
        <v>701</v>
      </c>
      <c r="L106" s="68" t="s">
        <v>699</v>
      </c>
      <c r="M106" s="74" t="s">
        <v>701</v>
      </c>
    </row>
    <row r="107" spans="1:13" ht="38.25" x14ac:dyDescent="0.25">
      <c r="A107" s="69" t="s">
        <v>694</v>
      </c>
      <c r="B107" s="68">
        <v>1704</v>
      </c>
      <c r="C107" s="69" t="s">
        <v>447</v>
      </c>
      <c r="D107" s="70">
        <v>1704023</v>
      </c>
      <c r="E107" s="66" t="s">
        <v>858</v>
      </c>
      <c r="F107" s="66" t="s">
        <v>859</v>
      </c>
      <c r="G107" s="70" t="s">
        <v>860</v>
      </c>
      <c r="H107" s="68">
        <v>170402300</v>
      </c>
      <c r="I107" s="70" t="s">
        <v>861</v>
      </c>
      <c r="J107" s="68" t="s">
        <v>54</v>
      </c>
      <c r="K107" s="68" t="s">
        <v>699</v>
      </c>
      <c r="L107" s="68" t="s">
        <v>699</v>
      </c>
      <c r="M107" s="74" t="s">
        <v>699</v>
      </c>
    </row>
    <row r="108" spans="1:13" ht="51" x14ac:dyDescent="0.25">
      <c r="A108" s="69" t="s">
        <v>694</v>
      </c>
      <c r="B108" s="68">
        <v>1704</v>
      </c>
      <c r="C108" s="69" t="s">
        <v>447</v>
      </c>
      <c r="D108" s="70">
        <v>1704024</v>
      </c>
      <c r="E108" s="66" t="s">
        <v>862</v>
      </c>
      <c r="F108" s="66" t="s">
        <v>863</v>
      </c>
      <c r="G108" s="70" t="s">
        <v>864</v>
      </c>
      <c r="H108" s="68">
        <v>170402400</v>
      </c>
      <c r="I108" s="70" t="s">
        <v>865</v>
      </c>
      <c r="J108" s="68" t="s">
        <v>54</v>
      </c>
      <c r="K108" s="68" t="s">
        <v>699</v>
      </c>
      <c r="L108" s="68" t="s">
        <v>699</v>
      </c>
      <c r="M108" s="74" t="s">
        <v>701</v>
      </c>
    </row>
    <row r="109" spans="1:13" ht="51" x14ac:dyDescent="0.25">
      <c r="A109" s="69" t="s">
        <v>694</v>
      </c>
      <c r="B109" s="68">
        <v>1704</v>
      </c>
      <c r="C109" s="69" t="s">
        <v>447</v>
      </c>
      <c r="D109" s="70">
        <v>1704025</v>
      </c>
      <c r="E109" s="66" t="s">
        <v>866</v>
      </c>
      <c r="F109" s="66" t="s">
        <v>867</v>
      </c>
      <c r="G109" s="70" t="s">
        <v>868</v>
      </c>
      <c r="H109" s="68">
        <v>170402500</v>
      </c>
      <c r="I109" s="70" t="s">
        <v>869</v>
      </c>
      <c r="J109" s="68" t="s">
        <v>54</v>
      </c>
      <c r="K109" s="68" t="s">
        <v>699</v>
      </c>
      <c r="L109" s="68" t="s">
        <v>699</v>
      </c>
      <c r="M109" s="74" t="s">
        <v>701</v>
      </c>
    </row>
    <row r="110" spans="1:13" ht="38.25" x14ac:dyDescent="0.25">
      <c r="A110" s="69" t="s">
        <v>694</v>
      </c>
      <c r="B110" s="68">
        <v>1799</v>
      </c>
      <c r="C110" s="69" t="s">
        <v>761</v>
      </c>
      <c r="D110" s="70">
        <v>1799062</v>
      </c>
      <c r="E110" s="66" t="s">
        <v>870</v>
      </c>
      <c r="F110" s="66" t="s">
        <v>871</v>
      </c>
      <c r="G110" s="70" t="s">
        <v>872</v>
      </c>
      <c r="H110" s="68">
        <v>179906200</v>
      </c>
      <c r="I110" s="70" t="s">
        <v>873</v>
      </c>
      <c r="J110" s="68" t="s">
        <v>54</v>
      </c>
      <c r="K110" s="68" t="s">
        <v>699</v>
      </c>
      <c r="L110" s="68" t="s">
        <v>699</v>
      </c>
      <c r="M110" s="74" t="s">
        <v>701</v>
      </c>
    </row>
    <row r="111" spans="1:13" ht="38.25" x14ac:dyDescent="0.25">
      <c r="A111" s="69" t="s">
        <v>694</v>
      </c>
      <c r="B111" s="68">
        <v>1799</v>
      </c>
      <c r="C111" s="69" t="s">
        <v>761</v>
      </c>
      <c r="D111" s="70">
        <v>1799063</v>
      </c>
      <c r="E111" s="66" t="s">
        <v>369</v>
      </c>
      <c r="F111" s="66" t="s">
        <v>874</v>
      </c>
      <c r="G111" s="70" t="s">
        <v>875</v>
      </c>
      <c r="H111" s="68">
        <v>179906300</v>
      </c>
      <c r="I111" s="70" t="s">
        <v>876</v>
      </c>
      <c r="J111" s="68" t="s">
        <v>54</v>
      </c>
      <c r="K111" s="68" t="s">
        <v>699</v>
      </c>
      <c r="L111" s="68" t="s">
        <v>699</v>
      </c>
      <c r="M111" s="74" t="s">
        <v>701</v>
      </c>
    </row>
    <row r="112" spans="1:13" ht="38.25" x14ac:dyDescent="0.25">
      <c r="A112" s="69" t="s">
        <v>694</v>
      </c>
      <c r="B112" s="68">
        <v>1799</v>
      </c>
      <c r="C112" s="69" t="s">
        <v>761</v>
      </c>
      <c r="D112" s="70">
        <v>1799063</v>
      </c>
      <c r="E112" s="66" t="s">
        <v>369</v>
      </c>
      <c r="F112" s="66" t="s">
        <v>874</v>
      </c>
      <c r="G112" s="70" t="s">
        <v>875</v>
      </c>
      <c r="H112" s="68">
        <v>179906301</v>
      </c>
      <c r="I112" s="70" t="s">
        <v>877</v>
      </c>
      <c r="J112" s="68" t="s">
        <v>311</v>
      </c>
      <c r="K112" s="68" t="s">
        <v>701</v>
      </c>
      <c r="L112" s="68" t="s">
        <v>699</v>
      </c>
      <c r="M112" s="74" t="s">
        <v>701</v>
      </c>
    </row>
    <row r="113" spans="1:13" ht="38.25" x14ac:dyDescent="0.25">
      <c r="A113" s="69" t="s">
        <v>694</v>
      </c>
      <c r="B113" s="68">
        <v>1799</v>
      </c>
      <c r="C113" s="69" t="s">
        <v>761</v>
      </c>
      <c r="D113" s="70">
        <v>1799063</v>
      </c>
      <c r="E113" s="66" t="s">
        <v>369</v>
      </c>
      <c r="F113" s="66" t="s">
        <v>874</v>
      </c>
      <c r="G113" s="70" t="s">
        <v>875</v>
      </c>
      <c r="H113" s="68">
        <v>179906302</v>
      </c>
      <c r="I113" s="70" t="s">
        <v>878</v>
      </c>
      <c r="J113" s="68" t="s">
        <v>54</v>
      </c>
      <c r="K113" s="68" t="s">
        <v>701</v>
      </c>
      <c r="L113" s="68" t="s">
        <v>699</v>
      </c>
      <c r="M113" s="74" t="s">
        <v>701</v>
      </c>
    </row>
    <row r="114" spans="1:13" ht="38.25" x14ac:dyDescent="0.25">
      <c r="A114" s="69" t="s">
        <v>694</v>
      </c>
      <c r="B114" s="68">
        <v>1799</v>
      </c>
      <c r="C114" s="69" t="s">
        <v>761</v>
      </c>
      <c r="D114" s="70">
        <v>1799063</v>
      </c>
      <c r="E114" s="66" t="s">
        <v>369</v>
      </c>
      <c r="F114" s="66" t="s">
        <v>874</v>
      </c>
      <c r="G114" s="70" t="s">
        <v>875</v>
      </c>
      <c r="H114" s="68">
        <v>179906303</v>
      </c>
      <c r="I114" s="70" t="s">
        <v>879</v>
      </c>
      <c r="J114" s="68" t="s">
        <v>54</v>
      </c>
      <c r="K114" s="68" t="s">
        <v>701</v>
      </c>
      <c r="L114" s="68" t="s">
        <v>699</v>
      </c>
      <c r="M114" s="74" t="s">
        <v>701</v>
      </c>
    </row>
    <row r="115" spans="1:13" ht="51" x14ac:dyDescent="0.25">
      <c r="A115" s="69" t="s">
        <v>694</v>
      </c>
      <c r="B115" s="68">
        <v>1704</v>
      </c>
      <c r="C115" s="69" t="s">
        <v>447</v>
      </c>
      <c r="D115" s="70">
        <v>1704026</v>
      </c>
      <c r="E115" s="66" t="s">
        <v>880</v>
      </c>
      <c r="F115" s="66" t="s">
        <v>881</v>
      </c>
      <c r="G115" s="70" t="s">
        <v>882</v>
      </c>
      <c r="H115" s="68">
        <v>170402600</v>
      </c>
      <c r="I115" s="70" t="s">
        <v>883</v>
      </c>
      <c r="J115" s="68" t="s">
        <v>54</v>
      </c>
      <c r="K115" s="68" t="s">
        <v>699</v>
      </c>
      <c r="L115" s="68" t="s">
        <v>699</v>
      </c>
      <c r="M115" s="74" t="s">
        <v>701</v>
      </c>
    </row>
    <row r="116" spans="1:13" ht="38.25" x14ac:dyDescent="0.25">
      <c r="A116" s="69" t="s">
        <v>694</v>
      </c>
      <c r="B116" s="68">
        <v>1704</v>
      </c>
      <c r="C116" s="69" t="s">
        <v>447</v>
      </c>
      <c r="D116" s="70">
        <v>1704027</v>
      </c>
      <c r="E116" s="66" t="s">
        <v>884</v>
      </c>
      <c r="F116" s="66" t="s">
        <v>885</v>
      </c>
      <c r="G116" s="70" t="s">
        <v>882</v>
      </c>
      <c r="H116" s="68">
        <v>170402700</v>
      </c>
      <c r="I116" s="70" t="s">
        <v>883</v>
      </c>
      <c r="J116" s="68" t="s">
        <v>54</v>
      </c>
      <c r="K116" s="68" t="s">
        <v>699</v>
      </c>
      <c r="L116" s="68" t="s">
        <v>699</v>
      </c>
      <c r="M116" s="74" t="s">
        <v>701</v>
      </c>
    </row>
    <row r="117" spans="1:13" ht="51" x14ac:dyDescent="0.25">
      <c r="A117" s="69" t="s">
        <v>694</v>
      </c>
      <c r="B117" s="68">
        <v>1704</v>
      </c>
      <c r="C117" s="69" t="s">
        <v>447</v>
      </c>
      <c r="D117" s="70">
        <v>1704028</v>
      </c>
      <c r="E117" s="66" t="s">
        <v>886</v>
      </c>
      <c r="F117" s="66" t="s">
        <v>887</v>
      </c>
      <c r="G117" s="70" t="s">
        <v>888</v>
      </c>
      <c r="H117" s="68">
        <v>170402800</v>
      </c>
      <c r="I117" s="70" t="s">
        <v>889</v>
      </c>
      <c r="J117" s="68" t="s">
        <v>54</v>
      </c>
      <c r="K117" s="68" t="s">
        <v>699</v>
      </c>
      <c r="L117" s="68" t="s">
        <v>699</v>
      </c>
      <c r="M117" s="74" t="s">
        <v>701</v>
      </c>
    </row>
    <row r="118" spans="1:13" ht="63.75" x14ac:dyDescent="0.25">
      <c r="A118" s="69" t="s">
        <v>694</v>
      </c>
      <c r="B118" s="68">
        <v>1704</v>
      </c>
      <c r="C118" s="69" t="s">
        <v>447</v>
      </c>
      <c r="D118" s="70">
        <v>1704029</v>
      </c>
      <c r="E118" s="66" t="s">
        <v>358</v>
      </c>
      <c r="F118" s="66" t="s">
        <v>890</v>
      </c>
      <c r="G118" s="70" t="s">
        <v>739</v>
      </c>
      <c r="H118" s="68">
        <v>170402900</v>
      </c>
      <c r="I118" s="70" t="s">
        <v>891</v>
      </c>
      <c r="J118" s="68" t="s">
        <v>54</v>
      </c>
      <c r="K118" s="68" t="s">
        <v>699</v>
      </c>
      <c r="L118" s="68" t="s">
        <v>699</v>
      </c>
      <c r="M118" s="74" t="s">
        <v>701</v>
      </c>
    </row>
    <row r="119" spans="1:13" ht="25.5" x14ac:dyDescent="0.25">
      <c r="A119" s="69" t="s">
        <v>694</v>
      </c>
      <c r="B119" s="68">
        <v>1704</v>
      </c>
      <c r="C119" s="69" t="s">
        <v>447</v>
      </c>
      <c r="D119" s="70">
        <v>1704030</v>
      </c>
      <c r="E119" s="66" t="s">
        <v>362</v>
      </c>
      <c r="F119" s="66" t="s">
        <v>892</v>
      </c>
      <c r="G119" s="70" t="s">
        <v>893</v>
      </c>
      <c r="H119" s="68">
        <v>170403000</v>
      </c>
      <c r="I119" s="70" t="s">
        <v>894</v>
      </c>
      <c r="J119" s="68" t="s">
        <v>54</v>
      </c>
      <c r="K119" s="68" t="s">
        <v>699</v>
      </c>
      <c r="L119" s="68" t="s">
        <v>699</v>
      </c>
      <c r="M119" s="74" t="s">
        <v>701</v>
      </c>
    </row>
    <row r="120" spans="1:13" ht="38.25" x14ac:dyDescent="0.25">
      <c r="A120" s="69" t="s">
        <v>694</v>
      </c>
      <c r="B120" s="68">
        <v>1704</v>
      </c>
      <c r="C120" s="69" t="s">
        <v>447</v>
      </c>
      <c r="D120" s="70">
        <v>1704031</v>
      </c>
      <c r="E120" s="66" t="s">
        <v>356</v>
      </c>
      <c r="F120" s="66" t="s">
        <v>895</v>
      </c>
      <c r="G120" s="70" t="s">
        <v>896</v>
      </c>
      <c r="H120" s="68">
        <v>170403100</v>
      </c>
      <c r="I120" s="70" t="s">
        <v>897</v>
      </c>
      <c r="J120" s="68" t="s">
        <v>54</v>
      </c>
      <c r="K120" s="68" t="s">
        <v>699</v>
      </c>
      <c r="L120" s="68" t="s">
        <v>699</v>
      </c>
      <c r="M120" s="74" t="s">
        <v>701</v>
      </c>
    </row>
    <row r="121" spans="1:13" ht="38.25" x14ac:dyDescent="0.25">
      <c r="A121" s="69" t="s">
        <v>694</v>
      </c>
      <c r="B121" s="68">
        <v>1799</v>
      </c>
      <c r="C121" s="69" t="s">
        <v>761</v>
      </c>
      <c r="D121" s="70">
        <v>1799064</v>
      </c>
      <c r="E121" s="66" t="s">
        <v>367</v>
      </c>
      <c r="F121" s="66" t="s">
        <v>898</v>
      </c>
      <c r="G121" s="70" t="s">
        <v>703</v>
      </c>
      <c r="H121" s="68">
        <v>179906400</v>
      </c>
      <c r="I121" s="70" t="s">
        <v>899</v>
      </c>
      <c r="J121" s="68" t="s">
        <v>54</v>
      </c>
      <c r="K121" s="68" t="s">
        <v>699</v>
      </c>
      <c r="L121" s="68" t="s">
        <v>699</v>
      </c>
      <c r="M121" s="74" t="s">
        <v>701</v>
      </c>
    </row>
    <row r="122" spans="1:13" ht="51" x14ac:dyDescent="0.25">
      <c r="A122" s="69" t="s">
        <v>694</v>
      </c>
      <c r="B122" s="68">
        <v>1799</v>
      </c>
      <c r="C122" s="69" t="s">
        <v>761</v>
      </c>
      <c r="D122" s="70">
        <v>1799065</v>
      </c>
      <c r="E122" s="66" t="s">
        <v>900</v>
      </c>
      <c r="F122" s="66" t="s">
        <v>901</v>
      </c>
      <c r="G122" s="70" t="s">
        <v>902</v>
      </c>
      <c r="H122" s="68">
        <v>179906500</v>
      </c>
      <c r="I122" s="70" t="s">
        <v>903</v>
      </c>
      <c r="J122" s="68" t="s">
        <v>311</v>
      </c>
      <c r="K122" s="68" t="s">
        <v>699</v>
      </c>
      <c r="L122" s="68" t="s">
        <v>699</v>
      </c>
      <c r="M122" s="74" t="s">
        <v>701</v>
      </c>
    </row>
    <row r="123" spans="1:13" ht="38.25" x14ac:dyDescent="0.25">
      <c r="A123" s="69" t="s">
        <v>694</v>
      </c>
      <c r="B123" s="68">
        <v>1799</v>
      </c>
      <c r="C123" s="69" t="s">
        <v>761</v>
      </c>
      <c r="D123" s="70">
        <v>1799066</v>
      </c>
      <c r="E123" s="66" t="s">
        <v>904</v>
      </c>
      <c r="F123" s="66" t="s">
        <v>905</v>
      </c>
      <c r="G123" s="70" t="s">
        <v>906</v>
      </c>
      <c r="H123" s="68">
        <v>179906600</v>
      </c>
      <c r="I123" s="70" t="s">
        <v>907</v>
      </c>
      <c r="J123" s="68" t="s">
        <v>54</v>
      </c>
      <c r="K123" s="68" t="s">
        <v>699</v>
      </c>
      <c r="L123" s="68" t="s">
        <v>699</v>
      </c>
      <c r="M123" s="74" t="s">
        <v>701</v>
      </c>
    </row>
    <row r="124" spans="1:13" ht="38.25" x14ac:dyDescent="0.25">
      <c r="A124" s="69" t="s">
        <v>694</v>
      </c>
      <c r="B124" s="68">
        <v>1704</v>
      </c>
      <c r="C124" s="69" t="s">
        <v>447</v>
      </c>
      <c r="D124" s="70">
        <v>1704035</v>
      </c>
      <c r="E124" s="66" t="s">
        <v>908</v>
      </c>
      <c r="F124" s="66" t="s">
        <v>909</v>
      </c>
      <c r="G124" s="70" t="s">
        <v>910</v>
      </c>
      <c r="H124" s="68">
        <v>170403500</v>
      </c>
      <c r="I124" s="70" t="s">
        <v>911</v>
      </c>
      <c r="J124" s="68" t="s">
        <v>54</v>
      </c>
      <c r="K124" s="68" t="s">
        <v>699</v>
      </c>
      <c r="L124" s="68" t="s">
        <v>699</v>
      </c>
      <c r="M124" s="74" t="s">
        <v>701</v>
      </c>
    </row>
    <row r="125" spans="1:13" ht="63.75" x14ac:dyDescent="0.25">
      <c r="A125" s="69" t="s">
        <v>694</v>
      </c>
      <c r="B125" s="68">
        <v>1704</v>
      </c>
      <c r="C125" s="69" t="s">
        <v>447</v>
      </c>
      <c r="D125" s="70">
        <v>1704010</v>
      </c>
      <c r="E125" s="66" t="s">
        <v>746</v>
      </c>
      <c r="F125" s="66" t="s">
        <v>747</v>
      </c>
      <c r="G125" s="70" t="s">
        <v>739</v>
      </c>
      <c r="H125" s="68">
        <v>170401002</v>
      </c>
      <c r="I125" s="70" t="s">
        <v>448</v>
      </c>
      <c r="J125" s="68" t="s">
        <v>54</v>
      </c>
      <c r="K125" s="68" t="s">
        <v>701</v>
      </c>
      <c r="L125" s="68" t="s">
        <v>699</v>
      </c>
      <c r="M125" s="74" t="s">
        <v>699</v>
      </c>
    </row>
    <row r="126" spans="1:13" ht="63.75" x14ac:dyDescent="0.25">
      <c r="A126" s="69" t="s">
        <v>694</v>
      </c>
      <c r="B126" s="68">
        <v>1704</v>
      </c>
      <c r="C126" s="69" t="s">
        <v>447</v>
      </c>
      <c r="D126" s="70">
        <v>1704010</v>
      </c>
      <c r="E126" s="66" t="s">
        <v>746</v>
      </c>
      <c r="F126" s="66" t="s">
        <v>747</v>
      </c>
      <c r="G126" s="70" t="s">
        <v>739</v>
      </c>
      <c r="H126" s="68">
        <v>170401003</v>
      </c>
      <c r="I126" s="70" t="s">
        <v>912</v>
      </c>
      <c r="J126" s="68" t="s">
        <v>54</v>
      </c>
      <c r="K126" s="68" t="s">
        <v>701</v>
      </c>
      <c r="L126" s="68" t="s">
        <v>699</v>
      </c>
      <c r="M126" s="74" t="s">
        <v>699</v>
      </c>
    </row>
    <row r="127" spans="1:13" ht="25.5" x14ac:dyDescent="0.25">
      <c r="A127" s="69" t="s">
        <v>694</v>
      </c>
      <c r="B127" s="68">
        <v>1704</v>
      </c>
      <c r="C127" s="69" t="s">
        <v>447</v>
      </c>
      <c r="D127" s="70">
        <v>1704007</v>
      </c>
      <c r="E127" s="66" t="s">
        <v>733</v>
      </c>
      <c r="F127" s="66" t="s">
        <v>734</v>
      </c>
      <c r="G127" s="70" t="s">
        <v>735</v>
      </c>
      <c r="H127" s="68">
        <v>170400702</v>
      </c>
      <c r="I127" s="70" t="s">
        <v>19</v>
      </c>
      <c r="J127" s="68" t="s">
        <v>54</v>
      </c>
      <c r="K127" s="68" t="s">
        <v>701</v>
      </c>
      <c r="L127" s="68" t="s">
        <v>699</v>
      </c>
      <c r="M127" s="74" t="s">
        <v>701</v>
      </c>
    </row>
    <row r="128" spans="1:13" ht="25.5" x14ac:dyDescent="0.25">
      <c r="A128" s="69" t="s">
        <v>694</v>
      </c>
      <c r="B128" s="68">
        <v>1704</v>
      </c>
      <c r="C128" s="69" t="s">
        <v>447</v>
      </c>
      <c r="D128" s="70">
        <v>1704007</v>
      </c>
      <c r="E128" s="66" t="s">
        <v>733</v>
      </c>
      <c r="F128" s="66" t="s">
        <v>734</v>
      </c>
      <c r="G128" s="70" t="s">
        <v>735</v>
      </c>
      <c r="H128" s="68">
        <v>170400703</v>
      </c>
      <c r="I128" s="70" t="s">
        <v>913</v>
      </c>
      <c r="J128" s="68" t="s">
        <v>54</v>
      </c>
      <c r="K128" s="68" t="s">
        <v>701</v>
      </c>
      <c r="L128" s="68" t="s">
        <v>699</v>
      </c>
      <c r="M128" s="74" t="s">
        <v>701</v>
      </c>
    </row>
    <row r="129" spans="1:13" ht="38.25" x14ac:dyDescent="0.25">
      <c r="A129" s="69" t="s">
        <v>694</v>
      </c>
      <c r="B129" s="68">
        <v>1704</v>
      </c>
      <c r="C129" s="69" t="s">
        <v>447</v>
      </c>
      <c r="D129" s="70">
        <v>1704019</v>
      </c>
      <c r="E129" s="66" t="s">
        <v>787</v>
      </c>
      <c r="F129" s="66" t="s">
        <v>788</v>
      </c>
      <c r="G129" s="70" t="s">
        <v>735</v>
      </c>
      <c r="H129" s="68">
        <v>170401902</v>
      </c>
      <c r="I129" s="70" t="s">
        <v>19</v>
      </c>
      <c r="J129" s="68" t="s">
        <v>54</v>
      </c>
      <c r="K129" s="68" t="s">
        <v>701</v>
      </c>
      <c r="L129" s="68" t="s">
        <v>699</v>
      </c>
      <c r="M129" s="74" t="s">
        <v>701</v>
      </c>
    </row>
    <row r="130" spans="1:13" ht="38.25" x14ac:dyDescent="0.25">
      <c r="A130" s="69" t="s">
        <v>694</v>
      </c>
      <c r="B130" s="68">
        <v>1704</v>
      </c>
      <c r="C130" s="69" t="s">
        <v>447</v>
      </c>
      <c r="D130" s="70">
        <v>1704019</v>
      </c>
      <c r="E130" s="66" t="s">
        <v>787</v>
      </c>
      <c r="F130" s="66" t="s">
        <v>788</v>
      </c>
      <c r="G130" s="70" t="s">
        <v>735</v>
      </c>
      <c r="H130" s="68">
        <v>170401903</v>
      </c>
      <c r="I130" s="70" t="s">
        <v>913</v>
      </c>
      <c r="J130" s="68" t="s">
        <v>54</v>
      </c>
      <c r="K130" s="68" t="s">
        <v>701</v>
      </c>
      <c r="L130" s="68" t="s">
        <v>699</v>
      </c>
      <c r="M130" s="74" t="s">
        <v>701</v>
      </c>
    </row>
    <row r="131" spans="1:13" ht="25.5" x14ac:dyDescent="0.25">
      <c r="A131" s="69" t="s">
        <v>694</v>
      </c>
      <c r="B131" s="68">
        <v>1704</v>
      </c>
      <c r="C131" s="69" t="s">
        <v>447</v>
      </c>
      <c r="D131" s="70">
        <v>1704009</v>
      </c>
      <c r="E131" s="66" t="s">
        <v>352</v>
      </c>
      <c r="F131" s="66" t="s">
        <v>741</v>
      </c>
      <c r="G131" s="70" t="s">
        <v>739</v>
      </c>
      <c r="H131" s="68">
        <v>170400904</v>
      </c>
      <c r="I131" s="70" t="s">
        <v>19</v>
      </c>
      <c r="J131" s="68" t="s">
        <v>54</v>
      </c>
      <c r="K131" s="68" t="s">
        <v>701</v>
      </c>
      <c r="L131" s="68" t="s">
        <v>699</v>
      </c>
      <c r="M131" s="74" t="s">
        <v>701</v>
      </c>
    </row>
    <row r="132" spans="1:13" ht="25.5" x14ac:dyDescent="0.25">
      <c r="A132" s="69" t="s">
        <v>694</v>
      </c>
      <c r="B132" s="68">
        <v>1704</v>
      </c>
      <c r="C132" s="69" t="s">
        <v>447</v>
      </c>
      <c r="D132" s="70">
        <v>1704009</v>
      </c>
      <c r="E132" s="66" t="s">
        <v>352</v>
      </c>
      <c r="F132" s="66" t="s">
        <v>741</v>
      </c>
      <c r="G132" s="70" t="s">
        <v>739</v>
      </c>
      <c r="H132" s="68">
        <v>170400905</v>
      </c>
      <c r="I132" s="70" t="s">
        <v>913</v>
      </c>
      <c r="J132" s="68" t="s">
        <v>54</v>
      </c>
      <c r="K132" s="68" t="s">
        <v>701</v>
      </c>
      <c r="L132" s="68" t="s">
        <v>699</v>
      </c>
      <c r="M132" s="74" t="s">
        <v>701</v>
      </c>
    </row>
    <row r="133" spans="1:13" ht="25.5" x14ac:dyDescent="0.25">
      <c r="A133" s="69" t="s">
        <v>694</v>
      </c>
      <c r="B133" s="68">
        <v>1704</v>
      </c>
      <c r="C133" s="69" t="s">
        <v>447</v>
      </c>
      <c r="D133" s="70">
        <v>1704012</v>
      </c>
      <c r="E133" s="66" t="s">
        <v>353</v>
      </c>
      <c r="F133" s="66" t="s">
        <v>169</v>
      </c>
      <c r="G133" s="70" t="s">
        <v>739</v>
      </c>
      <c r="H133" s="68">
        <v>170401204</v>
      </c>
      <c r="I133" s="70" t="s">
        <v>19</v>
      </c>
      <c r="J133" s="68" t="s">
        <v>54</v>
      </c>
      <c r="K133" s="68" t="s">
        <v>701</v>
      </c>
      <c r="L133" s="68" t="s">
        <v>699</v>
      </c>
      <c r="M133" s="74" t="s">
        <v>701</v>
      </c>
    </row>
    <row r="134" spans="1:13" ht="25.5" x14ac:dyDescent="0.25">
      <c r="A134" s="69" t="s">
        <v>694</v>
      </c>
      <c r="B134" s="68">
        <v>1704</v>
      </c>
      <c r="C134" s="69" t="s">
        <v>447</v>
      </c>
      <c r="D134" s="70">
        <v>1704012</v>
      </c>
      <c r="E134" s="66" t="s">
        <v>353</v>
      </c>
      <c r="F134" s="66" t="s">
        <v>169</v>
      </c>
      <c r="G134" s="70" t="s">
        <v>739</v>
      </c>
      <c r="H134" s="68">
        <v>170401205</v>
      </c>
      <c r="I134" s="70" t="s">
        <v>913</v>
      </c>
      <c r="J134" s="68" t="s">
        <v>54</v>
      </c>
      <c r="K134" s="68" t="s">
        <v>701</v>
      </c>
      <c r="L134" s="68" t="s">
        <v>699</v>
      </c>
      <c r="M134" s="74" t="s">
        <v>701</v>
      </c>
    </row>
    <row r="135" spans="1:13" ht="51" x14ac:dyDescent="0.25">
      <c r="A135" s="69" t="s">
        <v>694</v>
      </c>
      <c r="B135" s="68">
        <v>1799</v>
      </c>
      <c r="C135" s="69" t="s">
        <v>761</v>
      </c>
      <c r="D135" s="70">
        <v>1799067</v>
      </c>
      <c r="E135" s="66" t="s">
        <v>914</v>
      </c>
      <c r="F135" s="66" t="s">
        <v>915</v>
      </c>
      <c r="G135" s="70" t="s">
        <v>703</v>
      </c>
      <c r="H135" s="68">
        <v>179906700</v>
      </c>
      <c r="I135" s="70" t="s">
        <v>916</v>
      </c>
      <c r="J135" s="68" t="s">
        <v>54</v>
      </c>
      <c r="K135" s="68" t="s">
        <v>699</v>
      </c>
      <c r="L135" s="68" t="s">
        <v>699</v>
      </c>
      <c r="M135" s="74" t="s">
        <v>701</v>
      </c>
    </row>
    <row r="136" spans="1:13" ht="51" x14ac:dyDescent="0.25">
      <c r="A136" s="69" t="s">
        <v>694</v>
      </c>
      <c r="B136" s="68">
        <v>1704</v>
      </c>
      <c r="C136" s="69" t="s">
        <v>447</v>
      </c>
      <c r="D136" s="70">
        <v>1704036</v>
      </c>
      <c r="E136" s="66" t="s">
        <v>917</v>
      </c>
      <c r="F136" s="66" t="s">
        <v>918</v>
      </c>
      <c r="G136" s="70" t="s">
        <v>919</v>
      </c>
      <c r="H136" s="68">
        <v>170403600</v>
      </c>
      <c r="I136" s="70" t="s">
        <v>920</v>
      </c>
      <c r="J136" s="68" t="s">
        <v>54</v>
      </c>
      <c r="K136" s="68" t="s">
        <v>699</v>
      </c>
      <c r="L136" s="68" t="s">
        <v>699</v>
      </c>
      <c r="M136" s="74" t="s">
        <v>701</v>
      </c>
    </row>
    <row r="137" spans="1:13" ht="89.25" x14ac:dyDescent="0.25">
      <c r="A137" s="69" t="s">
        <v>694</v>
      </c>
      <c r="B137" s="68">
        <v>1704</v>
      </c>
      <c r="C137" s="69" t="s">
        <v>447</v>
      </c>
      <c r="D137" s="70">
        <v>1704037</v>
      </c>
      <c r="E137" s="66" t="s">
        <v>921</v>
      </c>
      <c r="F137" s="66" t="s">
        <v>922</v>
      </c>
      <c r="G137" s="70" t="s">
        <v>739</v>
      </c>
      <c r="H137" s="68">
        <v>170403700</v>
      </c>
      <c r="I137" s="70" t="s">
        <v>923</v>
      </c>
      <c r="J137" s="68" t="s">
        <v>54</v>
      </c>
      <c r="K137" s="68" t="s">
        <v>699</v>
      </c>
      <c r="L137" s="68" t="s">
        <v>699</v>
      </c>
      <c r="M137" s="74" t="s">
        <v>701</v>
      </c>
    </row>
    <row r="138" spans="1:13" ht="38.25" x14ac:dyDescent="0.25">
      <c r="A138" s="69" t="s">
        <v>694</v>
      </c>
      <c r="B138" s="68">
        <v>1704</v>
      </c>
      <c r="C138" s="69" t="s">
        <v>447</v>
      </c>
      <c r="D138" s="70">
        <v>1704038</v>
      </c>
      <c r="E138" s="66" t="s">
        <v>833</v>
      </c>
      <c r="F138" s="66" t="s">
        <v>924</v>
      </c>
      <c r="G138" s="70" t="s">
        <v>703</v>
      </c>
      <c r="H138" s="68">
        <v>170403800</v>
      </c>
      <c r="I138" s="70" t="s">
        <v>925</v>
      </c>
      <c r="J138" s="68" t="s">
        <v>54</v>
      </c>
      <c r="K138" s="68" t="s">
        <v>699</v>
      </c>
      <c r="L138" s="68" t="s">
        <v>699</v>
      </c>
      <c r="M138" s="74" t="s">
        <v>701</v>
      </c>
    </row>
    <row r="139" spans="1:13" ht="38.25" x14ac:dyDescent="0.25">
      <c r="A139" s="69" t="s">
        <v>694</v>
      </c>
      <c r="B139" s="68">
        <v>1704</v>
      </c>
      <c r="C139" s="69" t="s">
        <v>447</v>
      </c>
      <c r="D139" s="70">
        <v>1704038</v>
      </c>
      <c r="E139" s="66" t="s">
        <v>833</v>
      </c>
      <c r="F139" s="66" t="s">
        <v>924</v>
      </c>
      <c r="G139" s="70" t="s">
        <v>703</v>
      </c>
      <c r="H139" s="68">
        <v>170403801</v>
      </c>
      <c r="I139" s="70" t="s">
        <v>926</v>
      </c>
      <c r="J139" s="68" t="s">
        <v>54</v>
      </c>
      <c r="K139" s="68" t="s">
        <v>701</v>
      </c>
      <c r="L139" s="68" t="s">
        <v>699</v>
      </c>
      <c r="M139" s="74" t="s">
        <v>701</v>
      </c>
    </row>
    <row r="140" spans="1:13" ht="51" x14ac:dyDescent="0.25">
      <c r="A140" s="69" t="s">
        <v>694</v>
      </c>
      <c r="B140" s="68">
        <v>1704</v>
      </c>
      <c r="C140" s="69" t="s">
        <v>447</v>
      </c>
      <c r="D140" s="70">
        <v>1704039</v>
      </c>
      <c r="E140" s="66" t="s">
        <v>344</v>
      </c>
      <c r="F140" s="66" t="s">
        <v>927</v>
      </c>
      <c r="G140" s="70" t="s">
        <v>703</v>
      </c>
      <c r="H140" s="68">
        <v>170403900</v>
      </c>
      <c r="I140" s="70" t="s">
        <v>928</v>
      </c>
      <c r="J140" s="68" t="s">
        <v>54</v>
      </c>
      <c r="K140" s="68" t="s">
        <v>699</v>
      </c>
      <c r="L140" s="68" t="s">
        <v>699</v>
      </c>
      <c r="M140" s="74" t="s">
        <v>701</v>
      </c>
    </row>
    <row r="141" spans="1:13" ht="25.5" x14ac:dyDescent="0.25">
      <c r="A141" s="69" t="s">
        <v>694</v>
      </c>
      <c r="B141" s="68">
        <v>1704</v>
      </c>
      <c r="C141" s="69" t="s">
        <v>447</v>
      </c>
      <c r="D141" s="70">
        <v>1704040</v>
      </c>
      <c r="E141" s="66" t="s">
        <v>929</v>
      </c>
      <c r="F141" s="66" t="s">
        <v>930</v>
      </c>
      <c r="G141" s="70" t="s">
        <v>931</v>
      </c>
      <c r="H141" s="68">
        <v>170404000</v>
      </c>
      <c r="I141" s="70" t="s">
        <v>448</v>
      </c>
      <c r="J141" s="68" t="s">
        <v>54</v>
      </c>
      <c r="K141" s="68" t="s">
        <v>699</v>
      </c>
      <c r="L141" s="68" t="s">
        <v>699</v>
      </c>
      <c r="M141" s="74" t="s">
        <v>701</v>
      </c>
    </row>
    <row r="142" spans="1:13" ht="25.5" x14ac:dyDescent="0.25">
      <c r="A142" s="69" t="s">
        <v>694</v>
      </c>
      <c r="B142" s="68">
        <v>1704</v>
      </c>
      <c r="C142" s="69" t="s">
        <v>447</v>
      </c>
      <c r="D142" s="70">
        <v>1704040</v>
      </c>
      <c r="E142" s="66" t="s">
        <v>929</v>
      </c>
      <c r="F142" s="66" t="s">
        <v>930</v>
      </c>
      <c r="G142" s="70" t="s">
        <v>931</v>
      </c>
      <c r="H142" s="68">
        <v>170404001</v>
      </c>
      <c r="I142" s="70" t="s">
        <v>932</v>
      </c>
      <c r="J142" s="68" t="s">
        <v>104</v>
      </c>
      <c r="K142" s="68" t="s">
        <v>701</v>
      </c>
      <c r="L142" s="68" t="s">
        <v>699</v>
      </c>
      <c r="M142" s="74" t="s">
        <v>701</v>
      </c>
    </row>
    <row r="143" spans="1:13" ht="25.5" x14ac:dyDescent="0.25">
      <c r="A143" s="69" t="s">
        <v>694</v>
      </c>
      <c r="B143" s="68">
        <v>1704</v>
      </c>
      <c r="C143" s="69" t="s">
        <v>447</v>
      </c>
      <c r="D143" s="70">
        <v>1704040</v>
      </c>
      <c r="E143" s="66" t="s">
        <v>929</v>
      </c>
      <c r="F143" s="66" t="s">
        <v>930</v>
      </c>
      <c r="G143" s="70" t="s">
        <v>931</v>
      </c>
      <c r="H143" s="68">
        <v>170404002</v>
      </c>
      <c r="I143" s="70" t="s">
        <v>912</v>
      </c>
      <c r="J143" s="68" t="s">
        <v>54</v>
      </c>
      <c r="K143" s="68" t="s">
        <v>701</v>
      </c>
      <c r="L143" s="68" t="s">
        <v>699</v>
      </c>
      <c r="M143" s="74" t="s">
        <v>701</v>
      </c>
    </row>
    <row r="144" spans="1:13" ht="51" x14ac:dyDescent="0.25">
      <c r="A144" s="69" t="s">
        <v>694</v>
      </c>
      <c r="B144" s="68">
        <v>1704</v>
      </c>
      <c r="C144" s="69" t="s">
        <v>447</v>
      </c>
      <c r="D144" s="70">
        <v>1704041</v>
      </c>
      <c r="E144" s="66" t="s">
        <v>346</v>
      </c>
      <c r="F144" s="66" t="s">
        <v>751</v>
      </c>
      <c r="G144" s="70" t="s">
        <v>933</v>
      </c>
      <c r="H144" s="68">
        <v>170404100</v>
      </c>
      <c r="I144" s="70" t="s">
        <v>934</v>
      </c>
      <c r="J144" s="68" t="s">
        <v>54</v>
      </c>
      <c r="K144" s="68" t="s">
        <v>699</v>
      </c>
      <c r="L144" s="68" t="s">
        <v>699</v>
      </c>
      <c r="M144" s="74" t="s">
        <v>701</v>
      </c>
    </row>
    <row r="145" spans="1:13" ht="51" x14ac:dyDescent="0.25">
      <c r="A145" s="69" t="s">
        <v>694</v>
      </c>
      <c r="B145" s="68">
        <v>1704</v>
      </c>
      <c r="C145" s="69" t="s">
        <v>447</v>
      </c>
      <c r="D145" s="70">
        <v>1704041</v>
      </c>
      <c r="E145" s="66" t="s">
        <v>346</v>
      </c>
      <c r="F145" s="66" t="s">
        <v>751</v>
      </c>
      <c r="G145" s="70" t="s">
        <v>933</v>
      </c>
      <c r="H145" s="68">
        <v>170404101</v>
      </c>
      <c r="I145" s="70" t="s">
        <v>935</v>
      </c>
      <c r="J145" s="68" t="s">
        <v>54</v>
      </c>
      <c r="K145" s="68" t="s">
        <v>701</v>
      </c>
      <c r="L145" s="68" t="s">
        <v>699</v>
      </c>
      <c r="M145" s="74" t="s">
        <v>701</v>
      </c>
    </row>
    <row r="146" spans="1:13" ht="51" x14ac:dyDescent="0.25">
      <c r="A146" s="69" t="s">
        <v>694</v>
      </c>
      <c r="B146" s="68">
        <v>1704</v>
      </c>
      <c r="C146" s="69" t="s">
        <v>447</v>
      </c>
      <c r="D146" s="70">
        <v>1704008</v>
      </c>
      <c r="E146" s="66" t="s">
        <v>348</v>
      </c>
      <c r="F146" s="66" t="s">
        <v>738</v>
      </c>
      <c r="G146" s="70" t="s">
        <v>739</v>
      </c>
      <c r="H146" s="68">
        <v>170400803</v>
      </c>
      <c r="I146" s="70" t="s">
        <v>936</v>
      </c>
      <c r="J146" s="68" t="s">
        <v>54</v>
      </c>
      <c r="K146" s="68" t="s">
        <v>701</v>
      </c>
      <c r="L146" s="68" t="s">
        <v>699</v>
      </c>
      <c r="M146" s="74" t="s">
        <v>701</v>
      </c>
    </row>
    <row r="147" spans="1:13" ht="51" x14ac:dyDescent="0.25">
      <c r="A147" s="69" t="s">
        <v>694</v>
      </c>
      <c r="B147" s="68">
        <v>1704</v>
      </c>
      <c r="C147" s="69" t="s">
        <v>447</v>
      </c>
      <c r="D147" s="70">
        <v>1704008</v>
      </c>
      <c r="E147" s="66" t="s">
        <v>348</v>
      </c>
      <c r="F147" s="66" t="s">
        <v>738</v>
      </c>
      <c r="G147" s="70" t="s">
        <v>739</v>
      </c>
      <c r="H147" s="68">
        <v>170400804</v>
      </c>
      <c r="I147" s="70" t="s">
        <v>133</v>
      </c>
      <c r="J147" s="68" t="s">
        <v>104</v>
      </c>
      <c r="K147" s="68" t="s">
        <v>701</v>
      </c>
      <c r="L147" s="68" t="s">
        <v>699</v>
      </c>
      <c r="M147" s="74" t="s">
        <v>701</v>
      </c>
    </row>
    <row r="148" spans="1:13" ht="51" x14ac:dyDescent="0.25">
      <c r="A148" s="69" t="s">
        <v>694</v>
      </c>
      <c r="B148" s="68">
        <v>1704</v>
      </c>
      <c r="C148" s="69" t="s">
        <v>447</v>
      </c>
      <c r="D148" s="70">
        <v>1704042</v>
      </c>
      <c r="E148" s="66" t="s">
        <v>342</v>
      </c>
      <c r="F148" s="66" t="s">
        <v>937</v>
      </c>
      <c r="G148" s="70" t="s">
        <v>703</v>
      </c>
      <c r="H148" s="68">
        <v>170404200</v>
      </c>
      <c r="I148" s="70" t="s">
        <v>938</v>
      </c>
      <c r="J148" s="68" t="s">
        <v>54</v>
      </c>
      <c r="K148" s="68" t="s">
        <v>699</v>
      </c>
      <c r="L148" s="68" t="s">
        <v>699</v>
      </c>
      <c r="M148" s="74" t="s">
        <v>701</v>
      </c>
    </row>
    <row r="149" spans="1:13" ht="51" x14ac:dyDescent="0.25">
      <c r="A149" s="69" t="s">
        <v>694</v>
      </c>
      <c r="B149" s="68">
        <v>1704</v>
      </c>
      <c r="C149" s="69" t="s">
        <v>447</v>
      </c>
      <c r="D149" s="70">
        <v>1704042</v>
      </c>
      <c r="E149" s="66" t="s">
        <v>342</v>
      </c>
      <c r="F149" s="66" t="s">
        <v>937</v>
      </c>
      <c r="G149" s="70" t="s">
        <v>703</v>
      </c>
      <c r="H149" s="68">
        <v>170404201</v>
      </c>
      <c r="I149" s="70" t="s">
        <v>926</v>
      </c>
      <c r="J149" s="68" t="s">
        <v>54</v>
      </c>
      <c r="K149" s="68" t="s">
        <v>701</v>
      </c>
      <c r="L149" s="68" t="s">
        <v>699</v>
      </c>
      <c r="M149" s="74" t="s">
        <v>701</v>
      </c>
    </row>
    <row r="150" spans="1:13" ht="25.5" x14ac:dyDescent="0.25">
      <c r="A150" s="69" t="s">
        <v>694</v>
      </c>
      <c r="B150" s="68">
        <v>1704</v>
      </c>
      <c r="C150" s="69" t="s">
        <v>447</v>
      </c>
      <c r="D150" s="70">
        <v>1704012</v>
      </c>
      <c r="E150" s="66" t="s">
        <v>353</v>
      </c>
      <c r="F150" s="66" t="s">
        <v>169</v>
      </c>
      <c r="G150" s="70" t="s">
        <v>739</v>
      </c>
      <c r="H150" s="68">
        <v>170401206</v>
      </c>
      <c r="I150" s="70" t="s">
        <v>939</v>
      </c>
      <c r="J150" s="68" t="s">
        <v>104</v>
      </c>
      <c r="K150" s="68" t="s">
        <v>701</v>
      </c>
      <c r="L150" s="68" t="s">
        <v>699</v>
      </c>
      <c r="M150" s="74" t="s">
        <v>701</v>
      </c>
    </row>
    <row r="151" spans="1:13" ht="38.25" x14ac:dyDescent="0.25">
      <c r="A151" s="69" t="s">
        <v>694</v>
      </c>
      <c r="B151" s="68">
        <v>1799</v>
      </c>
      <c r="C151" s="69" t="s">
        <v>761</v>
      </c>
      <c r="D151" s="70">
        <v>1799068</v>
      </c>
      <c r="E151" s="66" t="s">
        <v>342</v>
      </c>
      <c r="F151" s="66" t="s">
        <v>940</v>
      </c>
      <c r="G151" s="70" t="s">
        <v>703</v>
      </c>
      <c r="H151" s="68">
        <v>179906800</v>
      </c>
      <c r="I151" s="70" t="s">
        <v>941</v>
      </c>
      <c r="J151" s="68" t="s">
        <v>54</v>
      </c>
      <c r="K151" s="68" t="s">
        <v>699</v>
      </c>
      <c r="L151" s="68" t="s">
        <v>699</v>
      </c>
      <c r="M151" s="74" t="s">
        <v>701</v>
      </c>
    </row>
    <row r="152" spans="1:13" ht="63.75" x14ac:dyDescent="0.25">
      <c r="A152" s="69" t="s">
        <v>694</v>
      </c>
      <c r="B152" s="68">
        <v>1799</v>
      </c>
      <c r="C152" s="69" t="s">
        <v>761</v>
      </c>
      <c r="D152" s="70">
        <v>1799011</v>
      </c>
      <c r="E152" s="66" t="s">
        <v>377</v>
      </c>
      <c r="F152" s="66" t="s">
        <v>767</v>
      </c>
      <c r="G152" s="70" t="s">
        <v>764</v>
      </c>
      <c r="H152" s="68">
        <v>179901101</v>
      </c>
      <c r="I152" s="70" t="s">
        <v>942</v>
      </c>
      <c r="J152" s="68" t="s">
        <v>824</v>
      </c>
      <c r="K152" s="68" t="s">
        <v>701</v>
      </c>
      <c r="L152" s="68" t="s">
        <v>699</v>
      </c>
      <c r="M152" s="74" t="s">
        <v>701</v>
      </c>
    </row>
    <row r="153" spans="1:13" ht="51" x14ac:dyDescent="0.25">
      <c r="A153" s="69" t="s">
        <v>694</v>
      </c>
      <c r="B153" s="68">
        <v>1799</v>
      </c>
      <c r="C153" s="69" t="s">
        <v>761</v>
      </c>
      <c r="D153" s="70">
        <v>1799069</v>
      </c>
      <c r="E153" s="66" t="s">
        <v>943</v>
      </c>
      <c r="F153" s="66" t="s">
        <v>944</v>
      </c>
      <c r="G153" s="70" t="s">
        <v>764</v>
      </c>
      <c r="H153" s="68">
        <v>179906900</v>
      </c>
      <c r="I153" s="70" t="s">
        <v>943</v>
      </c>
      <c r="J153" s="68" t="s">
        <v>54</v>
      </c>
      <c r="K153" s="68" t="s">
        <v>699</v>
      </c>
      <c r="L153" s="68" t="s">
        <v>699</v>
      </c>
      <c r="M153" s="74" t="s">
        <v>701</v>
      </c>
    </row>
    <row r="154" spans="1:13" ht="140.25" x14ac:dyDescent="0.25">
      <c r="A154" s="69" t="s">
        <v>694</v>
      </c>
      <c r="B154" s="68">
        <v>1704</v>
      </c>
      <c r="C154" s="69" t="s">
        <v>447</v>
      </c>
      <c r="D154" s="70">
        <v>1704043</v>
      </c>
      <c r="E154" s="66" t="s">
        <v>945</v>
      </c>
      <c r="F154" s="66" t="s">
        <v>946</v>
      </c>
      <c r="G154" s="70" t="s">
        <v>888</v>
      </c>
      <c r="H154" s="68">
        <v>170404300</v>
      </c>
      <c r="I154" s="70" t="s">
        <v>947</v>
      </c>
      <c r="J154" s="68" t="s">
        <v>54</v>
      </c>
      <c r="K154" s="68" t="s">
        <v>699</v>
      </c>
      <c r="L154" s="68" t="s">
        <v>699</v>
      </c>
      <c r="M154" s="74" t="s">
        <v>701</v>
      </c>
    </row>
    <row r="155" spans="1:13" ht="76.5" x14ac:dyDescent="0.25">
      <c r="A155" s="69" t="s">
        <v>694</v>
      </c>
      <c r="B155" s="68">
        <v>1704</v>
      </c>
      <c r="C155" s="69" t="s">
        <v>447</v>
      </c>
      <c r="D155" s="70">
        <v>1704044</v>
      </c>
      <c r="E155" s="66" t="s">
        <v>360</v>
      </c>
      <c r="F155" s="66" t="s">
        <v>948</v>
      </c>
      <c r="G155" s="70" t="s">
        <v>896</v>
      </c>
      <c r="H155" s="68">
        <v>170404400</v>
      </c>
      <c r="I155" s="70" t="s">
        <v>949</v>
      </c>
      <c r="J155" s="68" t="s">
        <v>54</v>
      </c>
      <c r="K155" s="68" t="s">
        <v>699</v>
      </c>
      <c r="L155" s="68" t="s">
        <v>699</v>
      </c>
      <c r="M155" s="74" t="s">
        <v>701</v>
      </c>
    </row>
    <row r="156" spans="1:13" ht="76.5" x14ac:dyDescent="0.25">
      <c r="A156" s="69" t="s">
        <v>694</v>
      </c>
      <c r="B156" s="68">
        <v>1704</v>
      </c>
      <c r="C156" s="69" t="s">
        <v>447</v>
      </c>
      <c r="D156" s="70">
        <v>1704045</v>
      </c>
      <c r="E156" s="66" t="s">
        <v>361</v>
      </c>
      <c r="F156" s="66" t="s">
        <v>950</v>
      </c>
      <c r="G156" s="70" t="s">
        <v>951</v>
      </c>
      <c r="H156" s="68">
        <v>170404500</v>
      </c>
      <c r="I156" s="70" t="s">
        <v>952</v>
      </c>
      <c r="J156" s="68" t="s">
        <v>54</v>
      </c>
      <c r="K156" s="68" t="s">
        <v>699</v>
      </c>
      <c r="L156" s="68" t="s">
        <v>699</v>
      </c>
      <c r="M156" s="74" t="s">
        <v>701</v>
      </c>
    </row>
    <row r="157" spans="1:13" ht="51" x14ac:dyDescent="0.25">
      <c r="A157" s="69" t="s">
        <v>694</v>
      </c>
      <c r="B157" s="68">
        <v>1799</v>
      </c>
      <c r="C157" s="69" t="s">
        <v>761</v>
      </c>
      <c r="D157" s="70">
        <v>1799070</v>
      </c>
      <c r="E157" s="66" t="s">
        <v>953</v>
      </c>
      <c r="F157" s="66" t="s">
        <v>954</v>
      </c>
      <c r="G157" s="70" t="s">
        <v>955</v>
      </c>
      <c r="H157" s="68">
        <v>179907000</v>
      </c>
      <c r="I157" s="70" t="s">
        <v>956</v>
      </c>
      <c r="J157" s="68" t="s">
        <v>54</v>
      </c>
      <c r="K157" s="68" t="s">
        <v>699</v>
      </c>
      <c r="L157" s="68" t="s">
        <v>699</v>
      </c>
      <c r="M157" s="74" t="s">
        <v>701</v>
      </c>
    </row>
    <row r="158" spans="1:13" ht="51" x14ac:dyDescent="0.25">
      <c r="A158" s="69" t="s">
        <v>694</v>
      </c>
      <c r="B158" s="68">
        <v>1799</v>
      </c>
      <c r="C158" s="69" t="s">
        <v>761</v>
      </c>
      <c r="D158" s="70">
        <v>1799070</v>
      </c>
      <c r="E158" s="66" t="s">
        <v>953</v>
      </c>
      <c r="F158" s="66" t="s">
        <v>954</v>
      </c>
      <c r="G158" s="70" t="s">
        <v>955</v>
      </c>
      <c r="H158" s="68">
        <v>179907001</v>
      </c>
      <c r="I158" s="70" t="s">
        <v>957</v>
      </c>
      <c r="J158" s="68" t="s">
        <v>54</v>
      </c>
      <c r="K158" s="68" t="s">
        <v>701</v>
      </c>
      <c r="L158" s="68" t="s">
        <v>699</v>
      </c>
      <c r="M158" s="74" t="s">
        <v>701</v>
      </c>
    </row>
    <row r="159" spans="1:13" ht="63.75" x14ac:dyDescent="0.25">
      <c r="A159" s="69" t="s">
        <v>694</v>
      </c>
      <c r="B159" s="68">
        <v>1799</v>
      </c>
      <c r="C159" s="69" t="s">
        <v>761</v>
      </c>
      <c r="D159" s="70">
        <v>1799071</v>
      </c>
      <c r="E159" s="66" t="s">
        <v>958</v>
      </c>
      <c r="F159" s="66" t="s">
        <v>959</v>
      </c>
      <c r="G159" s="70" t="s">
        <v>815</v>
      </c>
      <c r="H159" s="68">
        <v>179907100</v>
      </c>
      <c r="I159" s="70" t="s">
        <v>960</v>
      </c>
      <c r="J159" s="68" t="s">
        <v>54</v>
      </c>
      <c r="K159" s="68" t="s">
        <v>699</v>
      </c>
      <c r="L159" s="68" t="s">
        <v>699</v>
      </c>
      <c r="M159" s="74" t="s">
        <v>701</v>
      </c>
    </row>
    <row r="160" spans="1:13" ht="38.25" x14ac:dyDescent="0.25">
      <c r="A160" s="72" t="s">
        <v>694</v>
      </c>
      <c r="B160" s="71">
        <v>1799</v>
      </c>
      <c r="C160" s="72" t="s">
        <v>761</v>
      </c>
      <c r="D160" s="73">
        <v>1799072</v>
      </c>
      <c r="E160" s="67" t="s">
        <v>961</v>
      </c>
      <c r="F160" s="67" t="s">
        <v>962</v>
      </c>
      <c r="G160" s="73" t="s">
        <v>815</v>
      </c>
      <c r="H160" s="71">
        <v>179907200</v>
      </c>
      <c r="I160" s="73" t="s">
        <v>963</v>
      </c>
      <c r="J160" s="71" t="s">
        <v>54</v>
      </c>
      <c r="K160" s="71" t="s">
        <v>699</v>
      </c>
      <c r="L160" s="71" t="s">
        <v>699</v>
      </c>
      <c r="M160" s="75" t="s">
        <v>701</v>
      </c>
    </row>
  </sheetData>
  <autoFilter ref="B1:M16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1"/>
  <sheetViews>
    <sheetView tabSelected="1" topLeftCell="A80" zoomScale="55" zoomScaleNormal="55" zoomScaleSheetLayoutView="30" workbookViewId="0">
      <selection activeCell="F92" sqref="F92"/>
    </sheetView>
  </sheetViews>
  <sheetFormatPr baseColWidth="10" defaultColWidth="8.85546875" defaultRowHeight="15" x14ac:dyDescent="0.25"/>
  <cols>
    <col min="1" max="1" width="55.42578125" style="221" customWidth="1"/>
    <col min="2" max="2" width="28.140625" style="221" customWidth="1"/>
    <col min="3" max="3" width="44.42578125" style="221" customWidth="1"/>
    <col min="4" max="4" width="37.28515625" style="221" customWidth="1"/>
    <col min="5" max="5" width="9.140625" style="221" customWidth="1"/>
    <col min="6" max="6" width="49.140625" style="223" customWidth="1"/>
    <col min="7" max="7" width="30.42578125" style="223" customWidth="1"/>
    <col min="8" max="8" width="18.42578125" style="223" customWidth="1"/>
    <col min="9" max="9" width="18" style="223" customWidth="1"/>
    <col min="10" max="10" width="15.42578125" style="223" customWidth="1"/>
    <col min="11" max="11" width="15.140625" style="223" customWidth="1"/>
    <col min="12" max="12" width="20" style="223" customWidth="1"/>
    <col min="13" max="13" width="15.42578125" style="223" customWidth="1"/>
    <col min="14" max="15" width="13.28515625" style="223" customWidth="1"/>
    <col min="16" max="16" width="11.85546875" style="223" customWidth="1"/>
    <col min="17" max="17" width="12.140625" style="223" bestFit="1" customWidth="1"/>
    <col min="18" max="18" width="9" style="223" bestFit="1" customWidth="1"/>
    <col min="19" max="19" width="10.140625" style="223" customWidth="1"/>
    <col min="20" max="20" width="11.42578125" style="223" bestFit="1" customWidth="1"/>
    <col min="21" max="21" width="13.140625" style="223" customWidth="1"/>
    <col min="22" max="22" width="11" style="223" customWidth="1"/>
    <col min="23" max="23" width="13.42578125" style="223" customWidth="1"/>
    <col min="24" max="24" width="33" style="223" customWidth="1"/>
    <col min="25" max="25" width="34.85546875" style="223" customWidth="1"/>
    <col min="26" max="26" width="44" style="223" customWidth="1"/>
    <col min="27" max="27" width="25.42578125" style="221" customWidth="1"/>
    <col min="28" max="16384" width="8.85546875" style="221"/>
  </cols>
  <sheetData>
    <row r="1" spans="1:27" ht="30" customHeight="1" x14ac:dyDescent="0.25">
      <c r="A1" s="143"/>
      <c r="B1" s="134" t="s">
        <v>56</v>
      </c>
      <c r="C1" s="135"/>
      <c r="D1" s="146" t="s">
        <v>57</v>
      </c>
      <c r="E1" s="147"/>
      <c r="F1" s="147"/>
      <c r="G1" s="147"/>
      <c r="H1" s="147"/>
      <c r="I1" s="147"/>
      <c r="J1" s="147"/>
      <c r="K1" s="147"/>
      <c r="L1" s="147"/>
      <c r="M1" s="147"/>
      <c r="N1" s="147"/>
      <c r="O1" s="147"/>
      <c r="P1" s="147"/>
      <c r="Q1" s="147"/>
      <c r="R1" s="147"/>
      <c r="S1" s="147"/>
      <c r="T1" s="147"/>
      <c r="U1" s="147"/>
      <c r="V1" s="147"/>
      <c r="W1" s="147"/>
      <c r="X1" s="148"/>
      <c r="Y1" s="155" t="s">
        <v>58</v>
      </c>
      <c r="Z1" s="155"/>
      <c r="AA1" s="133" t="s">
        <v>59</v>
      </c>
    </row>
    <row r="2" spans="1:27" ht="30" customHeight="1" x14ac:dyDescent="0.25">
      <c r="A2" s="143"/>
      <c r="B2" s="134" t="s">
        <v>60</v>
      </c>
      <c r="C2" s="135"/>
      <c r="D2" s="149" t="s">
        <v>61</v>
      </c>
      <c r="E2" s="150"/>
      <c r="F2" s="150"/>
      <c r="G2" s="150"/>
      <c r="H2" s="150"/>
      <c r="I2" s="150"/>
      <c r="J2" s="150"/>
      <c r="K2" s="150"/>
      <c r="L2" s="150"/>
      <c r="M2" s="150"/>
      <c r="N2" s="150"/>
      <c r="O2" s="150"/>
      <c r="P2" s="150"/>
      <c r="Q2" s="150"/>
      <c r="R2" s="150"/>
      <c r="S2" s="150"/>
      <c r="T2" s="150"/>
      <c r="U2" s="150"/>
      <c r="V2" s="150"/>
      <c r="W2" s="150"/>
      <c r="X2" s="151"/>
      <c r="Y2" s="155" t="s">
        <v>62</v>
      </c>
      <c r="Z2" s="155"/>
      <c r="AA2" s="149">
        <v>2</v>
      </c>
    </row>
    <row r="3" spans="1:27" ht="30" customHeight="1" x14ac:dyDescent="0.25">
      <c r="A3" s="143"/>
      <c r="B3" s="134" t="s">
        <v>63</v>
      </c>
      <c r="C3" s="135"/>
      <c r="D3" s="149" t="s">
        <v>64</v>
      </c>
      <c r="E3" s="150"/>
      <c r="F3" s="150"/>
      <c r="G3" s="150"/>
      <c r="H3" s="150"/>
      <c r="I3" s="150"/>
      <c r="J3" s="150"/>
      <c r="K3" s="150"/>
      <c r="L3" s="150"/>
      <c r="M3" s="150"/>
      <c r="N3" s="150"/>
      <c r="O3" s="150"/>
      <c r="P3" s="150"/>
      <c r="Q3" s="150"/>
      <c r="R3" s="150"/>
      <c r="S3" s="150"/>
      <c r="T3" s="150"/>
      <c r="U3" s="150"/>
      <c r="V3" s="150"/>
      <c r="W3" s="150"/>
      <c r="X3" s="151"/>
      <c r="Y3" s="155"/>
      <c r="Z3" s="155"/>
      <c r="AA3" s="149"/>
    </row>
    <row r="4" spans="1:27" ht="30" customHeight="1" x14ac:dyDescent="0.25">
      <c r="A4" s="143"/>
      <c r="B4" s="134" t="s">
        <v>65</v>
      </c>
      <c r="C4" s="135"/>
      <c r="D4" s="152">
        <v>2023</v>
      </c>
      <c r="E4" s="153"/>
      <c r="F4" s="153"/>
      <c r="G4" s="153"/>
      <c r="H4" s="153"/>
      <c r="I4" s="153"/>
      <c r="J4" s="153"/>
      <c r="K4" s="153"/>
      <c r="L4" s="153"/>
      <c r="M4" s="153"/>
      <c r="N4" s="153"/>
      <c r="O4" s="153"/>
      <c r="P4" s="153"/>
      <c r="Q4" s="153"/>
      <c r="R4" s="153"/>
      <c r="S4" s="153"/>
      <c r="T4" s="153"/>
      <c r="U4" s="153"/>
      <c r="V4" s="153"/>
      <c r="W4" s="153"/>
      <c r="X4" s="154"/>
      <c r="Y4" s="155" t="s">
        <v>66</v>
      </c>
      <c r="Z4" s="155"/>
      <c r="AA4" s="217"/>
    </row>
    <row r="5" spans="1:27" ht="35.25" customHeight="1" thickBot="1" x14ac:dyDescent="0.3">
      <c r="A5" s="11"/>
      <c r="B5" s="11"/>
      <c r="C5" s="11"/>
      <c r="D5" s="11"/>
      <c r="E5" s="11"/>
      <c r="F5" s="11"/>
      <c r="G5" s="11"/>
      <c r="H5" s="11"/>
      <c r="I5" s="11"/>
      <c r="J5" s="11"/>
      <c r="K5" s="11"/>
      <c r="L5" s="11"/>
      <c r="M5" s="11"/>
      <c r="N5" s="11"/>
      <c r="O5" s="11"/>
      <c r="P5" s="11"/>
      <c r="Q5" s="11"/>
      <c r="R5" s="11"/>
      <c r="S5" s="11"/>
      <c r="T5" s="11"/>
      <c r="U5" s="11"/>
      <c r="V5" s="11"/>
      <c r="W5" s="12"/>
      <c r="X5" s="12"/>
      <c r="Y5" s="12"/>
      <c r="Z5" s="12"/>
      <c r="AA5" s="11"/>
    </row>
    <row r="6" spans="1:27" ht="25.5" customHeight="1" thickBot="1" x14ac:dyDescent="0.3">
      <c r="A6" s="140" t="s">
        <v>67</v>
      </c>
      <c r="B6" s="141"/>
      <c r="C6" s="141"/>
      <c r="D6" s="142"/>
      <c r="E6" s="161" t="s">
        <v>68</v>
      </c>
      <c r="F6" s="162"/>
      <c r="G6" s="162"/>
      <c r="H6" s="162"/>
      <c r="I6" s="162"/>
      <c r="J6" s="162"/>
      <c r="K6" s="162"/>
      <c r="L6" s="162"/>
      <c r="M6" s="162"/>
      <c r="N6" s="162"/>
      <c r="O6" s="162"/>
      <c r="P6" s="162"/>
      <c r="Q6" s="162"/>
      <c r="R6" s="162"/>
      <c r="S6" s="162"/>
      <c r="T6" s="162"/>
      <c r="U6" s="162"/>
      <c r="V6" s="162"/>
      <c r="W6" s="162"/>
      <c r="X6" s="162"/>
      <c r="Y6" s="162"/>
      <c r="Z6" s="162"/>
      <c r="AA6" s="163"/>
    </row>
    <row r="7" spans="1:27" ht="27.75" customHeight="1" x14ac:dyDescent="0.25">
      <c r="A7" s="144" t="s">
        <v>69</v>
      </c>
      <c r="B7" s="136" t="s">
        <v>70</v>
      </c>
      <c r="C7" s="136" t="s">
        <v>71</v>
      </c>
      <c r="D7" s="138" t="s">
        <v>72</v>
      </c>
      <c r="E7" s="164" t="s">
        <v>73</v>
      </c>
      <c r="F7" s="156" t="s">
        <v>74</v>
      </c>
      <c r="G7" s="158" t="s">
        <v>75</v>
      </c>
      <c r="H7" s="156" t="s">
        <v>76</v>
      </c>
      <c r="I7" s="156"/>
      <c r="J7" s="160" t="s">
        <v>77</v>
      </c>
      <c r="K7" s="160"/>
      <c r="L7" s="160"/>
      <c r="M7" s="160"/>
      <c r="N7" s="160"/>
      <c r="O7" s="160"/>
      <c r="P7" s="160"/>
      <c r="Q7" s="160"/>
      <c r="R7" s="160"/>
      <c r="S7" s="160"/>
      <c r="T7" s="160"/>
      <c r="U7" s="160"/>
      <c r="V7" s="160"/>
      <c r="W7" s="160"/>
      <c r="X7" s="156" t="s">
        <v>78</v>
      </c>
      <c r="Y7" s="158" t="s">
        <v>79</v>
      </c>
      <c r="Z7" s="156" t="s">
        <v>80</v>
      </c>
      <c r="AA7" s="218" t="s">
        <v>81</v>
      </c>
    </row>
    <row r="8" spans="1:27" ht="51.95" customHeight="1" thickBot="1" x14ac:dyDescent="0.3">
      <c r="A8" s="145"/>
      <c r="B8" s="137"/>
      <c r="C8" s="137"/>
      <c r="D8" s="139"/>
      <c r="E8" s="165"/>
      <c r="F8" s="157"/>
      <c r="G8" s="159"/>
      <c r="H8" s="132" t="s">
        <v>82</v>
      </c>
      <c r="I8" s="132" t="s">
        <v>83</v>
      </c>
      <c r="J8" s="28" t="s">
        <v>84</v>
      </c>
      <c r="K8" s="132" t="s">
        <v>85</v>
      </c>
      <c r="L8" s="28" t="s">
        <v>86</v>
      </c>
      <c r="M8" s="28" t="s">
        <v>87</v>
      </c>
      <c r="N8" s="28" t="s">
        <v>88</v>
      </c>
      <c r="O8" s="28" t="s">
        <v>89</v>
      </c>
      <c r="P8" s="132" t="s">
        <v>90</v>
      </c>
      <c r="Q8" s="132" t="s">
        <v>91</v>
      </c>
      <c r="R8" s="132" t="s">
        <v>92</v>
      </c>
      <c r="S8" s="132" t="s">
        <v>93</v>
      </c>
      <c r="T8" s="132" t="s">
        <v>94</v>
      </c>
      <c r="U8" s="132" t="s">
        <v>95</v>
      </c>
      <c r="V8" s="132" t="s">
        <v>96</v>
      </c>
      <c r="W8" s="132" t="s">
        <v>97</v>
      </c>
      <c r="X8" s="157"/>
      <c r="Y8" s="159"/>
      <c r="Z8" s="157"/>
      <c r="AA8" s="219"/>
    </row>
    <row r="9" spans="1:27" s="222" customFormat="1" ht="90" customHeight="1" x14ac:dyDescent="0.25">
      <c r="A9" s="213" t="s">
        <v>98</v>
      </c>
      <c r="B9" s="213" t="s">
        <v>99</v>
      </c>
      <c r="C9" s="213" t="s">
        <v>100</v>
      </c>
      <c r="D9" s="213" t="s">
        <v>101</v>
      </c>
      <c r="E9" s="190">
        <v>1</v>
      </c>
      <c r="F9" s="213" t="s">
        <v>102</v>
      </c>
      <c r="G9" s="213" t="s">
        <v>103</v>
      </c>
      <c r="H9" s="190" t="s">
        <v>104</v>
      </c>
      <c r="I9" s="191">
        <v>610884</v>
      </c>
      <c r="J9" s="192">
        <v>44928</v>
      </c>
      <c r="K9" s="192">
        <v>45291</v>
      </c>
      <c r="L9" s="191"/>
      <c r="M9" s="191"/>
      <c r="N9" s="191">
        <v>100000</v>
      </c>
      <c r="O9" s="191"/>
      <c r="P9" s="194">
        <v>55442</v>
      </c>
      <c r="Q9" s="191">
        <v>120000</v>
      </c>
      <c r="R9" s="191"/>
      <c r="S9" s="212"/>
      <c r="T9" s="191"/>
      <c r="U9" s="191">
        <v>200000</v>
      </c>
      <c r="V9" s="194">
        <v>55442</v>
      </c>
      <c r="W9" s="191">
        <v>80000</v>
      </c>
      <c r="X9" s="195" t="s">
        <v>105</v>
      </c>
      <c r="Y9" s="195" t="s">
        <v>106</v>
      </c>
      <c r="Z9" s="190" t="s">
        <v>107</v>
      </c>
      <c r="AA9" s="220" t="s">
        <v>108</v>
      </c>
    </row>
    <row r="10" spans="1:27" ht="94.5" customHeight="1" x14ac:dyDescent="0.25">
      <c r="A10" s="213" t="s">
        <v>98</v>
      </c>
      <c r="B10" s="214" t="s">
        <v>99</v>
      </c>
      <c r="C10" s="214" t="s">
        <v>100</v>
      </c>
      <c r="D10" s="213" t="s">
        <v>101</v>
      </c>
      <c r="E10" s="196">
        <v>2</v>
      </c>
      <c r="F10" s="215" t="s">
        <v>970</v>
      </c>
      <c r="G10" s="214" t="s">
        <v>109</v>
      </c>
      <c r="H10" s="190" t="s">
        <v>104</v>
      </c>
      <c r="I10" s="191">
        <v>320725</v>
      </c>
      <c r="J10" s="192">
        <v>44928</v>
      </c>
      <c r="K10" s="192">
        <v>45291</v>
      </c>
      <c r="L10" s="191">
        <v>5000</v>
      </c>
      <c r="M10" s="191">
        <v>5000</v>
      </c>
      <c r="N10" s="191">
        <v>20000</v>
      </c>
      <c r="O10" s="191">
        <v>20000</v>
      </c>
      <c r="P10" s="191">
        <v>50000</v>
      </c>
      <c r="Q10" s="191">
        <v>50000</v>
      </c>
      <c r="R10" s="191">
        <v>50000</v>
      </c>
      <c r="S10" s="191">
        <v>10000</v>
      </c>
      <c r="T10" s="191">
        <v>20000</v>
      </c>
      <c r="U10" s="191">
        <v>20000</v>
      </c>
      <c r="V10" s="191">
        <v>20000</v>
      </c>
      <c r="W10" s="194">
        <v>50725</v>
      </c>
      <c r="X10" s="195" t="s">
        <v>105</v>
      </c>
      <c r="Y10" s="195" t="s">
        <v>106</v>
      </c>
      <c r="Z10" s="190" t="s">
        <v>107</v>
      </c>
      <c r="AA10" s="220" t="s">
        <v>108</v>
      </c>
    </row>
    <row r="11" spans="1:27" ht="128.25" customHeight="1" x14ac:dyDescent="0.25">
      <c r="A11" s="213" t="s">
        <v>98</v>
      </c>
      <c r="B11" s="214" t="s">
        <v>110</v>
      </c>
      <c r="C11" s="214" t="s">
        <v>100</v>
      </c>
      <c r="D11" s="213" t="s">
        <v>101</v>
      </c>
      <c r="E11" s="190">
        <v>3</v>
      </c>
      <c r="F11" s="216" t="s">
        <v>111</v>
      </c>
      <c r="G11" s="214" t="s">
        <v>112</v>
      </c>
      <c r="H11" s="198" t="s">
        <v>113</v>
      </c>
      <c r="I11" s="191">
        <v>3</v>
      </c>
      <c r="J11" s="192">
        <v>44958</v>
      </c>
      <c r="K11" s="192">
        <v>45275</v>
      </c>
      <c r="L11" s="198"/>
      <c r="M11" s="198"/>
      <c r="N11" s="198"/>
      <c r="O11" s="196"/>
      <c r="P11" s="196">
        <v>1</v>
      </c>
      <c r="Q11" s="196"/>
      <c r="R11" s="196"/>
      <c r="S11" s="196"/>
      <c r="T11" s="196">
        <v>1</v>
      </c>
      <c r="U11" s="199"/>
      <c r="V11" s="196"/>
      <c r="W11" s="196">
        <v>1</v>
      </c>
      <c r="X11" s="195" t="s">
        <v>114</v>
      </c>
      <c r="Y11" s="198" t="s">
        <v>115</v>
      </c>
      <c r="Z11" s="190" t="s">
        <v>107</v>
      </c>
      <c r="AA11" s="220" t="s">
        <v>116</v>
      </c>
    </row>
    <row r="12" spans="1:27" ht="121.5" customHeight="1" x14ac:dyDescent="0.25">
      <c r="A12" s="213" t="s">
        <v>98</v>
      </c>
      <c r="B12" s="214" t="s">
        <v>117</v>
      </c>
      <c r="C12" s="214" t="s">
        <v>100</v>
      </c>
      <c r="D12" s="213" t="s">
        <v>101</v>
      </c>
      <c r="E12" s="196">
        <v>4</v>
      </c>
      <c r="F12" s="213" t="s">
        <v>118</v>
      </c>
      <c r="G12" s="213" t="s">
        <v>119</v>
      </c>
      <c r="H12" s="190" t="s">
        <v>104</v>
      </c>
      <c r="I12" s="191">
        <v>30000</v>
      </c>
      <c r="J12" s="192">
        <v>44928</v>
      </c>
      <c r="K12" s="192">
        <v>45291</v>
      </c>
      <c r="L12" s="191">
        <v>1000</v>
      </c>
      <c r="M12" s="191">
        <v>1000</v>
      </c>
      <c r="N12" s="191">
        <v>2500</v>
      </c>
      <c r="O12" s="191">
        <v>3000</v>
      </c>
      <c r="P12" s="191">
        <v>3000</v>
      </c>
      <c r="Q12" s="191">
        <v>3000</v>
      </c>
      <c r="R12" s="191">
        <v>3000</v>
      </c>
      <c r="S12" s="191">
        <v>3500</v>
      </c>
      <c r="T12" s="191">
        <v>3500</v>
      </c>
      <c r="U12" s="191">
        <v>3000</v>
      </c>
      <c r="V12" s="191">
        <v>2700</v>
      </c>
      <c r="W12" s="191">
        <v>800</v>
      </c>
      <c r="X12" s="195" t="s">
        <v>120</v>
      </c>
      <c r="Y12" s="195" t="s">
        <v>121</v>
      </c>
      <c r="Z12" s="190" t="s">
        <v>122</v>
      </c>
      <c r="AA12" s="220" t="s">
        <v>116</v>
      </c>
    </row>
    <row r="13" spans="1:27" ht="45" x14ac:dyDescent="0.25">
      <c r="A13" s="213" t="s">
        <v>98</v>
      </c>
      <c r="B13" s="214" t="s">
        <v>110</v>
      </c>
      <c r="C13" s="214" t="s">
        <v>100</v>
      </c>
      <c r="D13" s="213" t="s">
        <v>101</v>
      </c>
      <c r="E13" s="190">
        <v>5</v>
      </c>
      <c r="F13" s="213" t="s">
        <v>123</v>
      </c>
      <c r="G13" s="213" t="s">
        <v>124</v>
      </c>
      <c r="H13" s="190" t="s">
        <v>104</v>
      </c>
      <c r="I13" s="191">
        <v>270000</v>
      </c>
      <c r="J13" s="192">
        <v>44928</v>
      </c>
      <c r="K13" s="192">
        <v>45291</v>
      </c>
      <c r="L13" s="191">
        <v>10000</v>
      </c>
      <c r="M13" s="191">
        <v>15000</v>
      </c>
      <c r="N13" s="191">
        <v>20000</v>
      </c>
      <c r="O13" s="191">
        <v>25000</v>
      </c>
      <c r="P13" s="191">
        <v>60000</v>
      </c>
      <c r="Q13" s="191">
        <v>25000</v>
      </c>
      <c r="R13" s="191">
        <v>20000</v>
      </c>
      <c r="S13" s="191">
        <v>20000</v>
      </c>
      <c r="T13" s="191">
        <v>20000</v>
      </c>
      <c r="U13" s="191">
        <v>25000</v>
      </c>
      <c r="V13" s="191">
        <v>20000</v>
      </c>
      <c r="W13" s="191">
        <v>10000</v>
      </c>
      <c r="X13" s="195" t="s">
        <v>120</v>
      </c>
      <c r="Y13" s="195" t="s">
        <v>121</v>
      </c>
      <c r="Z13" s="190" t="s">
        <v>122</v>
      </c>
      <c r="AA13" s="220" t="s">
        <v>116</v>
      </c>
    </row>
    <row r="14" spans="1:27" ht="45" x14ac:dyDescent="0.25">
      <c r="A14" s="213" t="s">
        <v>98</v>
      </c>
      <c r="B14" s="214" t="s">
        <v>110</v>
      </c>
      <c r="C14" s="214" t="s">
        <v>100</v>
      </c>
      <c r="D14" s="213" t="s">
        <v>101</v>
      </c>
      <c r="E14" s="196">
        <v>6</v>
      </c>
      <c r="F14" s="213" t="s">
        <v>125</v>
      </c>
      <c r="G14" s="213" t="s">
        <v>125</v>
      </c>
      <c r="H14" s="190" t="s">
        <v>54</v>
      </c>
      <c r="I14" s="191">
        <v>960</v>
      </c>
      <c r="J14" s="192">
        <v>44928</v>
      </c>
      <c r="K14" s="192">
        <v>45291</v>
      </c>
      <c r="L14" s="191">
        <v>10</v>
      </c>
      <c r="M14" s="191">
        <v>50</v>
      </c>
      <c r="N14" s="191">
        <v>100</v>
      </c>
      <c r="O14" s="191">
        <v>100</v>
      </c>
      <c r="P14" s="191">
        <v>100</v>
      </c>
      <c r="Q14" s="191">
        <v>100</v>
      </c>
      <c r="R14" s="191">
        <v>100</v>
      </c>
      <c r="S14" s="191">
        <v>100</v>
      </c>
      <c r="T14" s="191">
        <v>100</v>
      </c>
      <c r="U14" s="191">
        <v>100</v>
      </c>
      <c r="V14" s="191">
        <v>50</v>
      </c>
      <c r="W14" s="191">
        <v>50</v>
      </c>
      <c r="X14" s="195" t="s">
        <v>120</v>
      </c>
      <c r="Y14" s="195" t="s">
        <v>121</v>
      </c>
      <c r="Z14" s="190" t="s">
        <v>122</v>
      </c>
      <c r="AA14" s="220" t="s">
        <v>116</v>
      </c>
    </row>
    <row r="15" spans="1:27" ht="45" x14ac:dyDescent="0.25">
      <c r="A15" s="213" t="s">
        <v>98</v>
      </c>
      <c r="B15" s="214" t="s">
        <v>110</v>
      </c>
      <c r="C15" s="214" t="s">
        <v>100</v>
      </c>
      <c r="D15" s="213" t="s">
        <v>101</v>
      </c>
      <c r="E15" s="190">
        <v>7</v>
      </c>
      <c r="F15" s="214" t="s">
        <v>126</v>
      </c>
      <c r="G15" s="216" t="s">
        <v>127</v>
      </c>
      <c r="H15" s="197" t="s">
        <v>54</v>
      </c>
      <c r="I15" s="200">
        <v>3</v>
      </c>
      <c r="J15" s="199">
        <v>45078</v>
      </c>
      <c r="K15" s="199">
        <v>45291</v>
      </c>
      <c r="L15" s="201"/>
      <c r="M15" s="201"/>
      <c r="N15" s="201"/>
      <c r="O15" s="201"/>
      <c r="P15" s="196"/>
      <c r="Q15" s="196">
        <v>1</v>
      </c>
      <c r="R15" s="196"/>
      <c r="S15" s="196"/>
      <c r="T15" s="196">
        <v>1</v>
      </c>
      <c r="U15" s="196">
        <v>1</v>
      </c>
      <c r="V15" s="196"/>
      <c r="W15" s="196"/>
      <c r="X15" s="195" t="s">
        <v>128</v>
      </c>
      <c r="Y15" s="196" t="s">
        <v>129</v>
      </c>
      <c r="Z15" s="190" t="s">
        <v>130</v>
      </c>
      <c r="AA15" s="220" t="s">
        <v>116</v>
      </c>
    </row>
    <row r="16" spans="1:27" ht="45" x14ac:dyDescent="0.25">
      <c r="A16" s="213" t="s">
        <v>98</v>
      </c>
      <c r="B16" s="214" t="s">
        <v>110</v>
      </c>
      <c r="C16" s="214" t="s">
        <v>100</v>
      </c>
      <c r="D16" s="213" t="s">
        <v>101</v>
      </c>
      <c r="E16" s="196">
        <v>8</v>
      </c>
      <c r="F16" s="214" t="s">
        <v>126</v>
      </c>
      <c r="G16" s="216" t="s">
        <v>131</v>
      </c>
      <c r="H16" s="197" t="s">
        <v>54</v>
      </c>
      <c r="I16" s="200">
        <v>5</v>
      </c>
      <c r="J16" s="199">
        <v>45078</v>
      </c>
      <c r="K16" s="199">
        <v>45291</v>
      </c>
      <c r="L16" s="201"/>
      <c r="M16" s="201"/>
      <c r="N16" s="201"/>
      <c r="O16" s="201">
        <v>1</v>
      </c>
      <c r="P16" s="196"/>
      <c r="Q16" s="196">
        <v>1</v>
      </c>
      <c r="R16" s="196"/>
      <c r="S16" s="196">
        <v>1</v>
      </c>
      <c r="T16" s="196"/>
      <c r="U16" s="196">
        <v>1</v>
      </c>
      <c r="V16" s="196"/>
      <c r="W16" s="196">
        <v>1</v>
      </c>
      <c r="X16" s="195" t="s">
        <v>128</v>
      </c>
      <c r="Y16" s="196" t="s">
        <v>129</v>
      </c>
      <c r="Z16" s="190" t="s">
        <v>130</v>
      </c>
      <c r="AA16" s="220" t="s">
        <v>116</v>
      </c>
    </row>
    <row r="17" spans="1:27" ht="45" x14ac:dyDescent="0.25">
      <c r="A17" s="213" t="s">
        <v>98</v>
      </c>
      <c r="B17" s="214" t="s">
        <v>117</v>
      </c>
      <c r="C17" s="214" t="s">
        <v>100</v>
      </c>
      <c r="D17" s="213" t="s">
        <v>101</v>
      </c>
      <c r="E17" s="190">
        <v>9</v>
      </c>
      <c r="F17" s="214" t="s">
        <v>132</v>
      </c>
      <c r="G17" s="216" t="s">
        <v>133</v>
      </c>
      <c r="H17" s="197" t="s">
        <v>134</v>
      </c>
      <c r="I17" s="200">
        <v>273250</v>
      </c>
      <c r="J17" s="199">
        <v>45017</v>
      </c>
      <c r="K17" s="199">
        <v>45291</v>
      </c>
      <c r="L17" s="201"/>
      <c r="M17" s="201"/>
      <c r="N17" s="201"/>
      <c r="O17" s="201"/>
      <c r="P17" s="201"/>
      <c r="Q17" s="201"/>
      <c r="R17" s="201">
        <v>1000</v>
      </c>
      <c r="S17" s="201">
        <v>1000</v>
      </c>
      <c r="T17" s="201">
        <v>1500</v>
      </c>
      <c r="U17" s="201">
        <v>1590</v>
      </c>
      <c r="V17" s="201">
        <v>41500</v>
      </c>
      <c r="W17" s="201">
        <v>226660</v>
      </c>
      <c r="X17" s="195" t="s">
        <v>128</v>
      </c>
      <c r="Y17" s="196" t="s">
        <v>129</v>
      </c>
      <c r="Z17" s="190" t="s">
        <v>130</v>
      </c>
      <c r="AA17" s="220" t="s">
        <v>116</v>
      </c>
    </row>
    <row r="18" spans="1:27" ht="59.25" customHeight="1" x14ac:dyDescent="0.25">
      <c r="A18" s="213" t="s">
        <v>98</v>
      </c>
      <c r="B18" s="214" t="s">
        <v>117</v>
      </c>
      <c r="C18" s="214" t="s">
        <v>100</v>
      </c>
      <c r="D18" s="213" t="s">
        <v>101</v>
      </c>
      <c r="E18" s="196">
        <v>10</v>
      </c>
      <c r="F18" s="214" t="s">
        <v>135</v>
      </c>
      <c r="G18" s="214" t="s">
        <v>136</v>
      </c>
      <c r="H18" s="197" t="s">
        <v>134</v>
      </c>
      <c r="I18" s="200">
        <v>295200</v>
      </c>
      <c r="J18" s="199">
        <v>45017</v>
      </c>
      <c r="K18" s="199">
        <v>45291</v>
      </c>
      <c r="L18" s="201"/>
      <c r="M18" s="201"/>
      <c r="N18" s="201"/>
      <c r="O18" s="201">
        <v>510</v>
      </c>
      <c r="P18" s="201">
        <v>525</v>
      </c>
      <c r="Q18" s="201">
        <v>9525</v>
      </c>
      <c r="R18" s="201">
        <v>6525</v>
      </c>
      <c r="S18" s="201">
        <v>4225</v>
      </c>
      <c r="T18" s="201">
        <v>7225</v>
      </c>
      <c r="U18" s="201">
        <v>12225</v>
      </c>
      <c r="V18" s="201">
        <v>112225</v>
      </c>
      <c r="W18" s="201">
        <v>142215</v>
      </c>
      <c r="X18" s="195" t="s">
        <v>137</v>
      </c>
      <c r="Y18" s="196" t="s">
        <v>138</v>
      </c>
      <c r="Z18" s="190" t="s">
        <v>139</v>
      </c>
      <c r="AA18" s="220" t="s">
        <v>116</v>
      </c>
    </row>
    <row r="19" spans="1:27" ht="69" customHeight="1" x14ac:dyDescent="0.25">
      <c r="A19" s="213" t="s">
        <v>98</v>
      </c>
      <c r="B19" s="214" t="s">
        <v>117</v>
      </c>
      <c r="C19" s="214" t="s">
        <v>100</v>
      </c>
      <c r="D19" s="213" t="s">
        <v>101</v>
      </c>
      <c r="E19" s="190">
        <v>11</v>
      </c>
      <c r="F19" s="214" t="s">
        <v>140</v>
      </c>
      <c r="G19" s="214" t="s">
        <v>141</v>
      </c>
      <c r="H19" s="197" t="s">
        <v>134</v>
      </c>
      <c r="I19" s="200">
        <v>2141</v>
      </c>
      <c r="J19" s="199">
        <v>45017</v>
      </c>
      <c r="K19" s="199">
        <v>45291</v>
      </c>
      <c r="L19" s="198"/>
      <c r="M19" s="198"/>
      <c r="N19" s="198"/>
      <c r="O19" s="201"/>
      <c r="P19" s="201">
        <v>100</v>
      </c>
      <c r="Q19" s="201">
        <v>200</v>
      </c>
      <c r="R19" s="201">
        <v>200</v>
      </c>
      <c r="S19" s="201">
        <v>221</v>
      </c>
      <c r="T19" s="201">
        <v>321</v>
      </c>
      <c r="U19" s="201">
        <v>321</v>
      </c>
      <c r="V19" s="201">
        <v>321</v>
      </c>
      <c r="W19" s="201">
        <v>457</v>
      </c>
      <c r="X19" s="195" t="s">
        <v>137</v>
      </c>
      <c r="Y19" s="196" t="s">
        <v>138</v>
      </c>
      <c r="Z19" s="190" t="s">
        <v>139</v>
      </c>
      <c r="AA19" s="220" t="s">
        <v>116</v>
      </c>
    </row>
    <row r="20" spans="1:27" ht="73.5" customHeight="1" x14ac:dyDescent="0.25">
      <c r="A20" s="213" t="s">
        <v>98</v>
      </c>
      <c r="B20" s="214" t="s">
        <v>110</v>
      </c>
      <c r="C20" s="214" t="s">
        <v>100</v>
      </c>
      <c r="D20" s="213" t="s">
        <v>101</v>
      </c>
      <c r="E20" s="196">
        <v>12</v>
      </c>
      <c r="F20" s="214" t="s">
        <v>142</v>
      </c>
      <c r="G20" s="214" t="s">
        <v>143</v>
      </c>
      <c r="H20" s="197" t="s">
        <v>134</v>
      </c>
      <c r="I20" s="200">
        <v>5000</v>
      </c>
      <c r="J20" s="199">
        <v>45017</v>
      </c>
      <c r="K20" s="199">
        <v>45291</v>
      </c>
      <c r="L20" s="196"/>
      <c r="M20" s="196"/>
      <c r="N20" s="196"/>
      <c r="O20" s="196"/>
      <c r="P20" s="196"/>
      <c r="Q20" s="201"/>
      <c r="R20" s="196"/>
      <c r="S20" s="196">
        <v>1000</v>
      </c>
      <c r="T20" s="196">
        <v>1000</v>
      </c>
      <c r="U20" s="201">
        <v>1000</v>
      </c>
      <c r="V20" s="201">
        <v>1000</v>
      </c>
      <c r="W20" s="201">
        <v>1000</v>
      </c>
      <c r="X20" s="195" t="s">
        <v>137</v>
      </c>
      <c r="Y20" s="196" t="s">
        <v>138</v>
      </c>
      <c r="Z20" s="190" t="s">
        <v>139</v>
      </c>
      <c r="AA20" s="220" t="s">
        <v>116</v>
      </c>
    </row>
    <row r="21" spans="1:27" ht="64.5" customHeight="1" x14ac:dyDescent="0.25">
      <c r="A21" s="213" t="s">
        <v>98</v>
      </c>
      <c r="B21" s="214" t="s">
        <v>117</v>
      </c>
      <c r="C21" s="214" t="s">
        <v>100</v>
      </c>
      <c r="D21" s="213" t="s">
        <v>101</v>
      </c>
      <c r="E21" s="190">
        <v>13</v>
      </c>
      <c r="F21" s="214" t="s">
        <v>144</v>
      </c>
      <c r="G21" s="214" t="s">
        <v>145</v>
      </c>
      <c r="H21" s="197" t="s">
        <v>134</v>
      </c>
      <c r="I21" s="200">
        <v>630</v>
      </c>
      <c r="J21" s="199">
        <v>45017</v>
      </c>
      <c r="K21" s="199">
        <v>45291</v>
      </c>
      <c r="L21" s="196"/>
      <c r="M21" s="196"/>
      <c r="N21" s="196"/>
      <c r="O21" s="196">
        <v>20</v>
      </c>
      <c r="P21" s="196">
        <v>50</v>
      </c>
      <c r="Q21" s="196">
        <v>70</v>
      </c>
      <c r="R21" s="196">
        <v>80</v>
      </c>
      <c r="S21" s="196">
        <v>100</v>
      </c>
      <c r="T21" s="196">
        <v>100</v>
      </c>
      <c r="U21" s="196">
        <v>100</v>
      </c>
      <c r="V21" s="196">
        <v>80</v>
      </c>
      <c r="W21" s="196">
        <v>30</v>
      </c>
      <c r="X21" s="195" t="s">
        <v>146</v>
      </c>
      <c r="Y21" s="198" t="s">
        <v>147</v>
      </c>
      <c r="Z21" s="190" t="s">
        <v>139</v>
      </c>
      <c r="AA21" s="220" t="s">
        <v>116</v>
      </c>
    </row>
    <row r="22" spans="1:27" ht="60" x14ac:dyDescent="0.25">
      <c r="A22" s="213" t="s">
        <v>98</v>
      </c>
      <c r="B22" s="214" t="s">
        <v>117</v>
      </c>
      <c r="C22" s="214" t="s">
        <v>148</v>
      </c>
      <c r="D22" s="213" t="s">
        <v>101</v>
      </c>
      <c r="E22" s="196">
        <v>14</v>
      </c>
      <c r="F22" s="213" t="s">
        <v>149</v>
      </c>
      <c r="G22" s="213" t="s">
        <v>150</v>
      </c>
      <c r="H22" s="190" t="s">
        <v>54</v>
      </c>
      <c r="I22" s="191">
        <v>40</v>
      </c>
      <c r="J22" s="192">
        <v>44928</v>
      </c>
      <c r="K22" s="192">
        <v>45291</v>
      </c>
      <c r="L22" s="191"/>
      <c r="M22" s="191"/>
      <c r="N22" s="191"/>
      <c r="O22" s="191"/>
      <c r="P22" s="191">
        <v>6</v>
      </c>
      <c r="Q22" s="191">
        <v>4</v>
      </c>
      <c r="R22" s="191">
        <v>4</v>
      </c>
      <c r="S22" s="191">
        <v>4</v>
      </c>
      <c r="T22" s="191">
        <v>6</v>
      </c>
      <c r="U22" s="191">
        <v>8</v>
      </c>
      <c r="V22" s="191">
        <v>4</v>
      </c>
      <c r="W22" s="191">
        <v>4</v>
      </c>
      <c r="X22" s="195" t="s">
        <v>151</v>
      </c>
      <c r="Y22" s="195" t="s">
        <v>152</v>
      </c>
      <c r="Z22" s="190" t="s">
        <v>139</v>
      </c>
      <c r="AA22" s="220" t="s">
        <v>116</v>
      </c>
    </row>
    <row r="23" spans="1:27" ht="60" x14ac:dyDescent="0.25">
      <c r="A23" s="213" t="s">
        <v>98</v>
      </c>
      <c r="B23" s="214" t="s">
        <v>117</v>
      </c>
      <c r="C23" s="214" t="s">
        <v>148</v>
      </c>
      <c r="D23" s="213" t="s">
        <v>101</v>
      </c>
      <c r="E23" s="190">
        <v>15</v>
      </c>
      <c r="F23" s="213" t="s">
        <v>149</v>
      </c>
      <c r="G23" s="213" t="s">
        <v>153</v>
      </c>
      <c r="H23" s="190" t="s">
        <v>104</v>
      </c>
      <c r="I23" s="191">
        <v>419328</v>
      </c>
      <c r="J23" s="192">
        <v>44928</v>
      </c>
      <c r="K23" s="192">
        <v>45291</v>
      </c>
      <c r="L23" s="191"/>
      <c r="M23" s="191"/>
      <c r="N23" s="191"/>
      <c r="O23" s="191"/>
      <c r="P23" s="191">
        <v>62899</v>
      </c>
      <c r="Q23" s="191">
        <v>41933</v>
      </c>
      <c r="R23" s="191">
        <v>41933</v>
      </c>
      <c r="S23" s="191">
        <v>41933</v>
      </c>
      <c r="T23" s="191">
        <v>62899</v>
      </c>
      <c r="U23" s="191">
        <v>83866</v>
      </c>
      <c r="V23" s="191">
        <v>41933</v>
      </c>
      <c r="W23" s="191">
        <v>41932</v>
      </c>
      <c r="X23" s="195" t="s">
        <v>151</v>
      </c>
      <c r="Y23" s="195" t="s">
        <v>152</v>
      </c>
      <c r="Z23" s="190" t="s">
        <v>139</v>
      </c>
      <c r="AA23" s="220" t="s">
        <v>116</v>
      </c>
    </row>
    <row r="24" spans="1:27" ht="60" x14ac:dyDescent="0.25">
      <c r="A24" s="213" t="s">
        <v>98</v>
      </c>
      <c r="B24" s="214" t="s">
        <v>117</v>
      </c>
      <c r="C24" s="214" t="s">
        <v>148</v>
      </c>
      <c r="D24" s="213" t="s">
        <v>101</v>
      </c>
      <c r="E24" s="196">
        <v>16</v>
      </c>
      <c r="F24" s="213" t="s">
        <v>149</v>
      </c>
      <c r="G24" s="213" t="s">
        <v>154</v>
      </c>
      <c r="H24" s="196" t="s">
        <v>54</v>
      </c>
      <c r="I24" s="191">
        <v>30</v>
      </c>
      <c r="J24" s="192">
        <v>44928</v>
      </c>
      <c r="K24" s="192">
        <v>45291</v>
      </c>
      <c r="L24" s="191"/>
      <c r="M24" s="191"/>
      <c r="N24" s="191">
        <v>6</v>
      </c>
      <c r="O24" s="191">
        <v>4</v>
      </c>
      <c r="P24" s="191">
        <v>1</v>
      </c>
      <c r="Q24" s="191">
        <v>4</v>
      </c>
      <c r="R24" s="191">
        <v>4</v>
      </c>
      <c r="S24" s="191">
        <v>6</v>
      </c>
      <c r="T24" s="191">
        <v>4</v>
      </c>
      <c r="U24" s="191">
        <v>1</v>
      </c>
      <c r="V24" s="191"/>
      <c r="W24" s="191"/>
      <c r="X24" s="195" t="s">
        <v>151</v>
      </c>
      <c r="Y24" s="195" t="s">
        <v>152</v>
      </c>
      <c r="Z24" s="190" t="s">
        <v>139</v>
      </c>
      <c r="AA24" s="220" t="s">
        <v>116</v>
      </c>
    </row>
    <row r="25" spans="1:27" ht="60" x14ac:dyDescent="0.25">
      <c r="A25" s="213" t="s">
        <v>98</v>
      </c>
      <c r="B25" s="214" t="s">
        <v>117</v>
      </c>
      <c r="C25" s="214" t="s">
        <v>148</v>
      </c>
      <c r="D25" s="213" t="s">
        <v>101</v>
      </c>
      <c r="E25" s="190">
        <v>17</v>
      </c>
      <c r="F25" s="213" t="s">
        <v>149</v>
      </c>
      <c r="G25" s="213" t="s">
        <v>155</v>
      </c>
      <c r="H25" s="190" t="s">
        <v>104</v>
      </c>
      <c r="I25" s="191">
        <v>739224</v>
      </c>
      <c r="J25" s="192">
        <v>44928</v>
      </c>
      <c r="K25" s="192">
        <v>45291</v>
      </c>
      <c r="L25" s="191"/>
      <c r="M25" s="191"/>
      <c r="N25" s="191">
        <v>147845</v>
      </c>
      <c r="O25" s="191">
        <v>98563</v>
      </c>
      <c r="P25" s="191">
        <v>24641</v>
      </c>
      <c r="Q25" s="191">
        <v>98563</v>
      </c>
      <c r="R25" s="191">
        <v>98563</v>
      </c>
      <c r="S25" s="191">
        <v>147845</v>
      </c>
      <c r="T25" s="191">
        <v>98563</v>
      </c>
      <c r="U25" s="191">
        <v>24641</v>
      </c>
      <c r="V25" s="191"/>
      <c r="W25" s="191"/>
      <c r="X25" s="195" t="s">
        <v>151</v>
      </c>
      <c r="Y25" s="195" t="s">
        <v>152</v>
      </c>
      <c r="Z25" s="190" t="s">
        <v>139</v>
      </c>
      <c r="AA25" s="220" t="s">
        <v>116</v>
      </c>
    </row>
    <row r="26" spans="1:27" ht="60" x14ac:dyDescent="0.25">
      <c r="A26" s="213" t="s">
        <v>98</v>
      </c>
      <c r="B26" s="214" t="s">
        <v>142</v>
      </c>
      <c r="C26" s="214" t="s">
        <v>148</v>
      </c>
      <c r="D26" s="213" t="s">
        <v>101</v>
      </c>
      <c r="E26" s="196">
        <v>18</v>
      </c>
      <c r="F26" s="214" t="s">
        <v>156</v>
      </c>
      <c r="G26" s="214" t="s">
        <v>157</v>
      </c>
      <c r="H26" s="190" t="s">
        <v>104</v>
      </c>
      <c r="I26" s="191">
        <v>14600</v>
      </c>
      <c r="J26" s="192">
        <v>44928</v>
      </c>
      <c r="K26" s="192">
        <v>45291</v>
      </c>
      <c r="L26" s="191"/>
      <c r="M26" s="191"/>
      <c r="N26" s="191"/>
      <c r="O26" s="191"/>
      <c r="P26" s="191"/>
      <c r="Q26" s="191"/>
      <c r="R26" s="191"/>
      <c r="S26" s="191"/>
      <c r="T26" s="191">
        <v>3650</v>
      </c>
      <c r="U26" s="191">
        <v>3650</v>
      </c>
      <c r="V26" s="191">
        <v>3650</v>
      </c>
      <c r="W26" s="191">
        <v>3650</v>
      </c>
      <c r="X26" s="195" t="s">
        <v>158</v>
      </c>
      <c r="Y26" s="195" t="s">
        <v>152</v>
      </c>
      <c r="Z26" s="190" t="s">
        <v>139</v>
      </c>
      <c r="AA26" s="220" t="s">
        <v>116</v>
      </c>
    </row>
    <row r="27" spans="1:27" ht="60" x14ac:dyDescent="0.25">
      <c r="A27" s="213" t="s">
        <v>98</v>
      </c>
      <c r="B27" s="214" t="s">
        <v>117</v>
      </c>
      <c r="C27" s="214" t="s">
        <v>159</v>
      </c>
      <c r="D27" s="213" t="s">
        <v>101</v>
      </c>
      <c r="E27" s="190">
        <v>19</v>
      </c>
      <c r="F27" s="213" t="s">
        <v>160</v>
      </c>
      <c r="G27" s="214" t="s">
        <v>161</v>
      </c>
      <c r="H27" s="196" t="s">
        <v>54</v>
      </c>
      <c r="I27" s="191">
        <v>40</v>
      </c>
      <c r="J27" s="192">
        <v>44928</v>
      </c>
      <c r="K27" s="192">
        <v>45291</v>
      </c>
      <c r="L27" s="191"/>
      <c r="M27" s="191"/>
      <c r="N27" s="191"/>
      <c r="O27" s="191">
        <v>4</v>
      </c>
      <c r="P27" s="191"/>
      <c r="Q27" s="191">
        <v>4</v>
      </c>
      <c r="R27" s="191">
        <v>4</v>
      </c>
      <c r="S27" s="191">
        <v>6</v>
      </c>
      <c r="T27" s="191">
        <v>6</v>
      </c>
      <c r="U27" s="191">
        <v>6</v>
      </c>
      <c r="V27" s="191">
        <v>6</v>
      </c>
      <c r="W27" s="191">
        <v>4</v>
      </c>
      <c r="X27" s="195" t="s">
        <v>151</v>
      </c>
      <c r="Y27" s="195" t="s">
        <v>152</v>
      </c>
      <c r="Z27" s="190" t="s">
        <v>139</v>
      </c>
      <c r="AA27" s="220" t="s">
        <v>116</v>
      </c>
    </row>
    <row r="28" spans="1:27" ht="60" x14ac:dyDescent="0.25">
      <c r="A28" s="213" t="s">
        <v>98</v>
      </c>
      <c r="B28" s="214" t="s">
        <v>117</v>
      </c>
      <c r="C28" s="214" t="s">
        <v>159</v>
      </c>
      <c r="D28" s="213" t="s">
        <v>101</v>
      </c>
      <c r="E28" s="196">
        <v>20</v>
      </c>
      <c r="F28" s="213" t="s">
        <v>160</v>
      </c>
      <c r="G28" s="214" t="s">
        <v>162</v>
      </c>
      <c r="H28" s="190" t="s">
        <v>104</v>
      </c>
      <c r="I28" s="191">
        <v>95993</v>
      </c>
      <c r="J28" s="192">
        <v>44928</v>
      </c>
      <c r="K28" s="192">
        <v>45291</v>
      </c>
      <c r="L28" s="191"/>
      <c r="M28" s="191"/>
      <c r="N28" s="191"/>
      <c r="O28" s="191">
        <v>9599</v>
      </c>
      <c r="P28" s="191">
        <v>0</v>
      </c>
      <c r="Q28" s="191">
        <v>9599</v>
      </c>
      <c r="R28" s="191">
        <v>9599</v>
      </c>
      <c r="S28" s="191">
        <v>14399</v>
      </c>
      <c r="T28" s="191">
        <v>14399</v>
      </c>
      <c r="U28" s="191">
        <v>14399</v>
      </c>
      <c r="V28" s="191">
        <v>14399</v>
      </c>
      <c r="W28" s="191">
        <v>9600</v>
      </c>
      <c r="X28" s="195" t="s">
        <v>151</v>
      </c>
      <c r="Y28" s="195" t="s">
        <v>152</v>
      </c>
      <c r="Z28" s="190" t="s">
        <v>139</v>
      </c>
      <c r="AA28" s="220" t="s">
        <v>116</v>
      </c>
    </row>
    <row r="29" spans="1:27" ht="60" x14ac:dyDescent="0.25">
      <c r="A29" s="213" t="s">
        <v>98</v>
      </c>
      <c r="B29" s="214" t="s">
        <v>142</v>
      </c>
      <c r="C29" s="214" t="s">
        <v>159</v>
      </c>
      <c r="D29" s="213" t="s">
        <v>101</v>
      </c>
      <c r="E29" s="190">
        <v>21</v>
      </c>
      <c r="F29" s="214" t="s">
        <v>163</v>
      </c>
      <c r="G29" s="214" t="s">
        <v>164</v>
      </c>
      <c r="H29" s="190" t="s">
        <v>104</v>
      </c>
      <c r="I29" s="191">
        <v>3650</v>
      </c>
      <c r="J29" s="192">
        <v>44928</v>
      </c>
      <c r="K29" s="192">
        <v>45291</v>
      </c>
      <c r="L29" s="191"/>
      <c r="M29" s="191"/>
      <c r="N29" s="191"/>
      <c r="O29" s="191"/>
      <c r="P29" s="191"/>
      <c r="Q29" s="191"/>
      <c r="R29" s="191"/>
      <c r="S29" s="191">
        <f>+I29/5</f>
        <v>730</v>
      </c>
      <c r="T29" s="191">
        <v>730</v>
      </c>
      <c r="U29" s="191">
        <v>730</v>
      </c>
      <c r="V29" s="191">
        <v>730</v>
      </c>
      <c r="W29" s="191">
        <v>730</v>
      </c>
      <c r="X29" s="195" t="s">
        <v>158</v>
      </c>
      <c r="Y29" s="195" t="s">
        <v>152</v>
      </c>
      <c r="Z29" s="190" t="s">
        <v>139</v>
      </c>
      <c r="AA29" s="220" t="s">
        <v>116</v>
      </c>
    </row>
    <row r="30" spans="1:27" ht="60" x14ac:dyDescent="0.25">
      <c r="A30" s="213" t="s">
        <v>98</v>
      </c>
      <c r="B30" s="214" t="s">
        <v>117</v>
      </c>
      <c r="C30" s="214" t="s">
        <v>165</v>
      </c>
      <c r="D30" s="213" t="s">
        <v>166</v>
      </c>
      <c r="E30" s="196">
        <v>22</v>
      </c>
      <c r="F30" s="214" t="s">
        <v>167</v>
      </c>
      <c r="G30" s="214" t="s">
        <v>168</v>
      </c>
      <c r="H30" s="202" t="s">
        <v>54</v>
      </c>
      <c r="I30" s="203">
        <v>22</v>
      </c>
      <c r="J30" s="204">
        <v>44959</v>
      </c>
      <c r="K30" s="204">
        <v>45107</v>
      </c>
      <c r="L30" s="202" t="s">
        <v>169</v>
      </c>
      <c r="M30" s="202">
        <v>2</v>
      </c>
      <c r="N30" s="202">
        <v>4</v>
      </c>
      <c r="O30" s="202">
        <v>4</v>
      </c>
      <c r="P30" s="202">
        <v>6</v>
      </c>
      <c r="Q30" s="202">
        <v>6</v>
      </c>
      <c r="R30" s="202" t="s">
        <v>169</v>
      </c>
      <c r="S30" s="202" t="s">
        <v>169</v>
      </c>
      <c r="T30" s="202" t="s">
        <v>169</v>
      </c>
      <c r="U30" s="202" t="s">
        <v>169</v>
      </c>
      <c r="V30" s="202" t="s">
        <v>169</v>
      </c>
      <c r="W30" s="202" t="s">
        <v>169</v>
      </c>
      <c r="X30" s="195" t="s">
        <v>170</v>
      </c>
      <c r="Y30" s="205" t="s">
        <v>171</v>
      </c>
      <c r="Z30" s="190" t="s">
        <v>172</v>
      </c>
      <c r="AA30" s="220" t="s">
        <v>116</v>
      </c>
    </row>
    <row r="31" spans="1:27" ht="60" x14ac:dyDescent="0.25">
      <c r="A31" s="213" t="s">
        <v>98</v>
      </c>
      <c r="B31" s="214" t="s">
        <v>117</v>
      </c>
      <c r="C31" s="214" t="s">
        <v>165</v>
      </c>
      <c r="D31" s="213" t="s">
        <v>166</v>
      </c>
      <c r="E31" s="190">
        <v>23</v>
      </c>
      <c r="F31" s="214" t="s">
        <v>174</v>
      </c>
      <c r="G31" s="214" t="s">
        <v>175</v>
      </c>
      <c r="H31" s="206" t="s">
        <v>54</v>
      </c>
      <c r="I31" s="203">
        <v>7</v>
      </c>
      <c r="J31" s="204">
        <v>45109</v>
      </c>
      <c r="K31" s="204">
        <v>45260</v>
      </c>
      <c r="L31" s="206" t="s">
        <v>169</v>
      </c>
      <c r="M31" s="206" t="s">
        <v>169</v>
      </c>
      <c r="N31" s="206" t="s">
        <v>169</v>
      </c>
      <c r="O31" s="206" t="s">
        <v>169</v>
      </c>
      <c r="P31" s="206" t="s">
        <v>169</v>
      </c>
      <c r="Q31" s="206" t="s">
        <v>169</v>
      </c>
      <c r="R31" s="206">
        <v>1</v>
      </c>
      <c r="S31" s="206">
        <v>2</v>
      </c>
      <c r="T31" s="206">
        <v>2</v>
      </c>
      <c r="U31" s="206">
        <v>1</v>
      </c>
      <c r="V31" s="206">
        <v>1</v>
      </c>
      <c r="W31" s="206" t="s">
        <v>169</v>
      </c>
      <c r="X31" s="195" t="s">
        <v>170</v>
      </c>
      <c r="Y31" s="206" t="s">
        <v>171</v>
      </c>
      <c r="Z31" s="190" t="s">
        <v>172</v>
      </c>
      <c r="AA31" s="220" t="s">
        <v>116</v>
      </c>
    </row>
    <row r="32" spans="1:27" ht="60" x14ac:dyDescent="0.25">
      <c r="A32" s="213" t="s">
        <v>176</v>
      </c>
      <c r="B32" s="214" t="s">
        <v>117</v>
      </c>
      <c r="C32" s="214" t="s">
        <v>165</v>
      </c>
      <c r="D32" s="213" t="s">
        <v>166</v>
      </c>
      <c r="E32" s="196">
        <v>24</v>
      </c>
      <c r="F32" s="214" t="s">
        <v>177</v>
      </c>
      <c r="G32" s="214" t="s">
        <v>178</v>
      </c>
      <c r="H32" s="206" t="s">
        <v>54</v>
      </c>
      <c r="I32" s="203">
        <v>33</v>
      </c>
      <c r="J32" s="204">
        <v>45109</v>
      </c>
      <c r="K32" s="204">
        <v>45291</v>
      </c>
      <c r="L32" s="206" t="s">
        <v>169</v>
      </c>
      <c r="M32" s="206" t="s">
        <v>169</v>
      </c>
      <c r="N32" s="206" t="s">
        <v>169</v>
      </c>
      <c r="O32" s="206" t="s">
        <v>169</v>
      </c>
      <c r="P32" s="206" t="s">
        <v>169</v>
      </c>
      <c r="Q32" s="206" t="s">
        <v>169</v>
      </c>
      <c r="R32" s="206">
        <v>5</v>
      </c>
      <c r="S32" s="206">
        <v>5</v>
      </c>
      <c r="T32" s="206">
        <v>8</v>
      </c>
      <c r="U32" s="206">
        <v>5</v>
      </c>
      <c r="V32" s="206">
        <v>5</v>
      </c>
      <c r="W32" s="206">
        <v>5</v>
      </c>
      <c r="X32" s="195" t="s">
        <v>170</v>
      </c>
      <c r="Y32" s="206" t="s">
        <v>171</v>
      </c>
      <c r="Z32" s="190" t="s">
        <v>172</v>
      </c>
      <c r="AA32" s="220" t="s">
        <v>116</v>
      </c>
    </row>
    <row r="33" spans="1:27" ht="90" x14ac:dyDescent="0.25">
      <c r="A33" s="213" t="s">
        <v>176</v>
      </c>
      <c r="B33" s="214" t="s">
        <v>110</v>
      </c>
      <c r="C33" s="214" t="s">
        <v>179</v>
      </c>
      <c r="D33" s="213" t="s">
        <v>166</v>
      </c>
      <c r="E33" s="190">
        <v>25</v>
      </c>
      <c r="F33" s="214" t="s">
        <v>180</v>
      </c>
      <c r="G33" s="214" t="s">
        <v>181</v>
      </c>
      <c r="H33" s="206" t="s">
        <v>54</v>
      </c>
      <c r="I33" s="203">
        <v>32</v>
      </c>
      <c r="J33" s="204">
        <v>44987</v>
      </c>
      <c r="K33" s="203" t="s">
        <v>182</v>
      </c>
      <c r="L33" s="206" t="s">
        <v>169</v>
      </c>
      <c r="M33" s="206" t="s">
        <v>169</v>
      </c>
      <c r="N33" s="206">
        <v>3</v>
      </c>
      <c r="O33" s="206">
        <v>3</v>
      </c>
      <c r="P33" s="206">
        <v>4</v>
      </c>
      <c r="Q33" s="206">
        <v>4</v>
      </c>
      <c r="R33" s="206">
        <v>4</v>
      </c>
      <c r="S33" s="206">
        <v>4</v>
      </c>
      <c r="T33" s="206">
        <v>4</v>
      </c>
      <c r="U33" s="206">
        <v>3</v>
      </c>
      <c r="V33" s="206">
        <v>3</v>
      </c>
      <c r="W33" s="206" t="s">
        <v>169</v>
      </c>
      <c r="X33" s="195" t="s">
        <v>170</v>
      </c>
      <c r="Y33" s="206" t="s">
        <v>171</v>
      </c>
      <c r="Z33" s="190" t="s">
        <v>183</v>
      </c>
      <c r="AA33" s="220" t="s">
        <v>116</v>
      </c>
    </row>
    <row r="34" spans="1:27" ht="45" x14ac:dyDescent="0.25">
      <c r="A34" s="213" t="s">
        <v>98</v>
      </c>
      <c r="B34" s="214" t="s">
        <v>110</v>
      </c>
      <c r="C34" s="214" t="s">
        <v>179</v>
      </c>
      <c r="D34" s="213" t="s">
        <v>166</v>
      </c>
      <c r="E34" s="196">
        <v>26</v>
      </c>
      <c r="F34" s="214" t="s">
        <v>184</v>
      </c>
      <c r="G34" s="214" t="s">
        <v>185</v>
      </c>
      <c r="H34" s="206" t="s">
        <v>54</v>
      </c>
      <c r="I34" s="207">
        <v>2000</v>
      </c>
      <c r="J34" s="204">
        <v>44987</v>
      </c>
      <c r="K34" s="204">
        <v>45230</v>
      </c>
      <c r="L34" s="206" t="s">
        <v>169</v>
      </c>
      <c r="M34" s="206" t="s">
        <v>169</v>
      </c>
      <c r="N34" s="206">
        <v>250</v>
      </c>
      <c r="O34" s="206">
        <v>250</v>
      </c>
      <c r="P34" s="206">
        <v>250</v>
      </c>
      <c r="Q34" s="206">
        <v>250</v>
      </c>
      <c r="R34" s="206">
        <v>250</v>
      </c>
      <c r="S34" s="206">
        <v>250</v>
      </c>
      <c r="T34" s="206">
        <v>250</v>
      </c>
      <c r="U34" s="206">
        <v>250</v>
      </c>
      <c r="V34" s="206" t="s">
        <v>169</v>
      </c>
      <c r="W34" s="206" t="s">
        <v>169</v>
      </c>
      <c r="X34" s="195" t="s">
        <v>170</v>
      </c>
      <c r="Y34" s="206" t="s">
        <v>171</v>
      </c>
      <c r="Z34" s="190" t="s">
        <v>186</v>
      </c>
      <c r="AA34" s="220" t="s">
        <v>187</v>
      </c>
    </row>
    <row r="35" spans="1:27" ht="45" x14ac:dyDescent="0.25">
      <c r="A35" s="213" t="s">
        <v>98</v>
      </c>
      <c r="B35" s="214" t="s">
        <v>117</v>
      </c>
      <c r="C35" s="214" t="s">
        <v>100</v>
      </c>
      <c r="D35" s="213" t="s">
        <v>166</v>
      </c>
      <c r="E35" s="190">
        <v>27</v>
      </c>
      <c r="F35" s="214" t="s">
        <v>188</v>
      </c>
      <c r="G35" s="214" t="s">
        <v>189</v>
      </c>
      <c r="H35" s="206" t="s">
        <v>54</v>
      </c>
      <c r="I35" s="206">
        <v>38</v>
      </c>
      <c r="J35" s="204">
        <v>44987</v>
      </c>
      <c r="K35" s="203" t="s">
        <v>182</v>
      </c>
      <c r="L35" s="206" t="s">
        <v>169</v>
      </c>
      <c r="M35" s="206">
        <v>4</v>
      </c>
      <c r="N35" s="206">
        <v>5</v>
      </c>
      <c r="O35" s="206">
        <v>4</v>
      </c>
      <c r="P35" s="206">
        <v>4</v>
      </c>
      <c r="Q35" s="206">
        <v>5</v>
      </c>
      <c r="R35" s="206">
        <v>5</v>
      </c>
      <c r="S35" s="206">
        <v>5</v>
      </c>
      <c r="T35" s="206">
        <v>3</v>
      </c>
      <c r="U35" s="206">
        <v>2</v>
      </c>
      <c r="V35" s="206">
        <v>1</v>
      </c>
      <c r="W35" s="206" t="s">
        <v>169</v>
      </c>
      <c r="X35" s="195" t="s">
        <v>170</v>
      </c>
      <c r="Y35" s="206" t="s">
        <v>171</v>
      </c>
      <c r="Z35" s="190" t="s">
        <v>186</v>
      </c>
      <c r="AA35" s="220" t="s">
        <v>116</v>
      </c>
    </row>
    <row r="36" spans="1:27" ht="45" x14ac:dyDescent="0.25">
      <c r="A36" s="213" t="s">
        <v>190</v>
      </c>
      <c r="B36" s="214" t="s">
        <v>110</v>
      </c>
      <c r="C36" s="214" t="s">
        <v>179</v>
      </c>
      <c r="D36" s="213" t="s">
        <v>166</v>
      </c>
      <c r="E36" s="196">
        <v>28</v>
      </c>
      <c r="F36" s="216" t="s">
        <v>191</v>
      </c>
      <c r="G36" s="214" t="s">
        <v>192</v>
      </c>
      <c r="H36" s="198" t="s">
        <v>54</v>
      </c>
      <c r="I36" s="191">
        <v>1</v>
      </c>
      <c r="J36" s="192">
        <v>44958</v>
      </c>
      <c r="K36" s="192">
        <v>45275</v>
      </c>
      <c r="L36" s="198"/>
      <c r="M36" s="198"/>
      <c r="N36" s="198"/>
      <c r="O36" s="196"/>
      <c r="P36" s="196"/>
      <c r="Q36" s="196"/>
      <c r="R36" s="196"/>
      <c r="S36" s="196"/>
      <c r="T36" s="196"/>
      <c r="U36" s="199"/>
      <c r="V36" s="196">
        <v>1</v>
      </c>
      <c r="W36" s="196"/>
      <c r="X36" s="195" t="s">
        <v>193</v>
      </c>
      <c r="Y36" s="198" t="s">
        <v>194</v>
      </c>
      <c r="Z36" s="190" t="s">
        <v>195</v>
      </c>
      <c r="AA36" s="220" t="s">
        <v>108</v>
      </c>
    </row>
    <row r="37" spans="1:27" ht="45" x14ac:dyDescent="0.25">
      <c r="A37" s="213" t="s">
        <v>196</v>
      </c>
      <c r="B37" s="214" t="s">
        <v>110</v>
      </c>
      <c r="C37" s="214" t="s">
        <v>179</v>
      </c>
      <c r="D37" s="213" t="s">
        <v>197</v>
      </c>
      <c r="E37" s="190">
        <v>29</v>
      </c>
      <c r="F37" s="214" t="s">
        <v>198</v>
      </c>
      <c r="G37" s="214" t="s">
        <v>199</v>
      </c>
      <c r="H37" s="196" t="s">
        <v>54</v>
      </c>
      <c r="I37" s="191">
        <v>1</v>
      </c>
      <c r="J37" s="192">
        <v>44928</v>
      </c>
      <c r="K37" s="192">
        <v>45291</v>
      </c>
      <c r="L37" s="191"/>
      <c r="M37" s="191"/>
      <c r="N37" s="191"/>
      <c r="O37" s="191"/>
      <c r="P37" s="191"/>
      <c r="Q37" s="191"/>
      <c r="R37" s="191"/>
      <c r="S37" s="191"/>
      <c r="T37" s="191"/>
      <c r="U37" s="191"/>
      <c r="V37" s="191"/>
      <c r="W37" s="191">
        <v>1</v>
      </c>
      <c r="X37" s="195" t="s">
        <v>200</v>
      </c>
      <c r="Y37" s="198" t="s">
        <v>201</v>
      </c>
      <c r="Z37" s="190" t="s">
        <v>186</v>
      </c>
      <c r="AA37" s="220" t="s">
        <v>116</v>
      </c>
    </row>
    <row r="38" spans="1:27" ht="45" x14ac:dyDescent="0.25">
      <c r="A38" s="213" t="s">
        <v>196</v>
      </c>
      <c r="B38" s="214" t="s">
        <v>110</v>
      </c>
      <c r="C38" s="214" t="s">
        <v>179</v>
      </c>
      <c r="D38" s="213" t="s">
        <v>197</v>
      </c>
      <c r="E38" s="196">
        <v>30</v>
      </c>
      <c r="F38" s="214" t="s">
        <v>202</v>
      </c>
      <c r="G38" s="214" t="s">
        <v>203</v>
      </c>
      <c r="H38" s="196" t="s">
        <v>54</v>
      </c>
      <c r="I38" s="191">
        <v>1</v>
      </c>
      <c r="J38" s="192">
        <v>44928</v>
      </c>
      <c r="K38" s="192">
        <v>45291</v>
      </c>
      <c r="L38" s="191"/>
      <c r="M38" s="191"/>
      <c r="N38" s="191"/>
      <c r="O38" s="191"/>
      <c r="P38" s="191"/>
      <c r="Q38" s="191"/>
      <c r="R38" s="191"/>
      <c r="S38" s="191"/>
      <c r="T38" s="191"/>
      <c r="U38" s="191"/>
      <c r="V38" s="191"/>
      <c r="W38" s="191">
        <v>1</v>
      </c>
      <c r="X38" s="195" t="s">
        <v>200</v>
      </c>
      <c r="Y38" s="198" t="s">
        <v>201</v>
      </c>
      <c r="Z38" s="190" t="s">
        <v>186</v>
      </c>
      <c r="AA38" s="220" t="s">
        <v>116</v>
      </c>
    </row>
    <row r="39" spans="1:27" ht="45" x14ac:dyDescent="0.25">
      <c r="A39" s="213" t="s">
        <v>196</v>
      </c>
      <c r="B39" s="214" t="s">
        <v>110</v>
      </c>
      <c r="C39" s="214" t="s">
        <v>179</v>
      </c>
      <c r="D39" s="213" t="s">
        <v>166</v>
      </c>
      <c r="E39" s="190">
        <v>31</v>
      </c>
      <c r="F39" s="214" t="s">
        <v>204</v>
      </c>
      <c r="G39" s="214" t="s">
        <v>205</v>
      </c>
      <c r="H39" s="196" t="s">
        <v>54</v>
      </c>
      <c r="I39" s="196">
        <v>1</v>
      </c>
      <c r="J39" s="192">
        <v>44928</v>
      </c>
      <c r="K39" s="192">
        <v>45291</v>
      </c>
      <c r="L39" s="191"/>
      <c r="M39" s="191"/>
      <c r="N39" s="191"/>
      <c r="O39" s="191"/>
      <c r="P39" s="191"/>
      <c r="Q39" s="191"/>
      <c r="R39" s="191"/>
      <c r="S39" s="191"/>
      <c r="T39" s="191"/>
      <c r="U39" s="191"/>
      <c r="V39" s="191"/>
      <c r="W39" s="191">
        <v>1</v>
      </c>
      <c r="X39" s="195" t="s">
        <v>200</v>
      </c>
      <c r="Y39" s="198" t="s">
        <v>201</v>
      </c>
      <c r="Z39" s="190" t="s">
        <v>206</v>
      </c>
      <c r="AA39" s="220" t="s">
        <v>116</v>
      </c>
    </row>
    <row r="40" spans="1:27" ht="45" x14ac:dyDescent="0.25">
      <c r="A40" s="213" t="s">
        <v>190</v>
      </c>
      <c r="B40" s="214" t="s">
        <v>110</v>
      </c>
      <c r="C40" s="214" t="s">
        <v>179</v>
      </c>
      <c r="D40" s="213" t="s">
        <v>166</v>
      </c>
      <c r="E40" s="196">
        <v>32</v>
      </c>
      <c r="F40" s="216" t="s">
        <v>207</v>
      </c>
      <c r="G40" s="214" t="s">
        <v>208</v>
      </c>
      <c r="H40" s="196" t="s">
        <v>54</v>
      </c>
      <c r="I40" s="196">
        <v>1</v>
      </c>
      <c r="J40" s="192">
        <v>44928</v>
      </c>
      <c r="K40" s="192">
        <v>45291</v>
      </c>
      <c r="L40" s="191"/>
      <c r="M40" s="191"/>
      <c r="N40" s="191"/>
      <c r="O40" s="191"/>
      <c r="P40" s="191"/>
      <c r="Q40" s="191"/>
      <c r="R40" s="191"/>
      <c r="S40" s="191"/>
      <c r="T40" s="191"/>
      <c r="U40" s="191"/>
      <c r="V40" s="191"/>
      <c r="W40" s="191">
        <v>1</v>
      </c>
      <c r="X40" s="195" t="s">
        <v>200</v>
      </c>
      <c r="Y40" s="198" t="s">
        <v>201</v>
      </c>
      <c r="Z40" s="190" t="s">
        <v>206</v>
      </c>
      <c r="AA40" s="220" t="s">
        <v>116</v>
      </c>
    </row>
    <row r="41" spans="1:27" ht="45" x14ac:dyDescent="0.25">
      <c r="A41" s="213" t="s">
        <v>196</v>
      </c>
      <c r="B41" s="214" t="s">
        <v>110</v>
      </c>
      <c r="C41" s="214" t="s">
        <v>179</v>
      </c>
      <c r="D41" s="213" t="s">
        <v>209</v>
      </c>
      <c r="E41" s="190">
        <v>33</v>
      </c>
      <c r="F41" s="214" t="s">
        <v>210</v>
      </c>
      <c r="G41" s="214" t="s">
        <v>211</v>
      </c>
      <c r="H41" s="196" t="s">
        <v>54</v>
      </c>
      <c r="I41" s="201">
        <v>4</v>
      </c>
      <c r="J41" s="199">
        <v>44928</v>
      </c>
      <c r="K41" s="199">
        <v>45291</v>
      </c>
      <c r="L41" s="201"/>
      <c r="M41" s="201"/>
      <c r="N41" s="201">
        <v>1</v>
      </c>
      <c r="O41" s="201"/>
      <c r="P41" s="201"/>
      <c r="Q41" s="201">
        <v>1</v>
      </c>
      <c r="R41" s="201"/>
      <c r="S41" s="201"/>
      <c r="T41" s="201">
        <v>1</v>
      </c>
      <c r="U41" s="201"/>
      <c r="V41" s="201"/>
      <c r="W41" s="201">
        <v>1</v>
      </c>
      <c r="X41" s="195" t="s">
        <v>212</v>
      </c>
      <c r="Y41" s="198" t="s">
        <v>213</v>
      </c>
      <c r="Z41" s="190" t="s">
        <v>172</v>
      </c>
      <c r="AA41" s="220" t="s">
        <v>116</v>
      </c>
    </row>
    <row r="42" spans="1:27" ht="45" x14ac:dyDescent="0.25">
      <c r="A42" s="213" t="s">
        <v>196</v>
      </c>
      <c r="B42" s="214" t="s">
        <v>110</v>
      </c>
      <c r="C42" s="214" t="s">
        <v>179</v>
      </c>
      <c r="D42" s="213" t="s">
        <v>209</v>
      </c>
      <c r="E42" s="196">
        <v>34</v>
      </c>
      <c r="F42" s="214" t="s">
        <v>214</v>
      </c>
      <c r="G42" s="214" t="s">
        <v>215</v>
      </c>
      <c r="H42" s="196" t="s">
        <v>54</v>
      </c>
      <c r="I42" s="201">
        <v>1</v>
      </c>
      <c r="J42" s="199">
        <v>44928</v>
      </c>
      <c r="K42" s="199">
        <v>45291</v>
      </c>
      <c r="L42" s="201"/>
      <c r="M42" s="201"/>
      <c r="N42" s="201"/>
      <c r="O42" s="201"/>
      <c r="P42" s="201"/>
      <c r="Q42" s="201"/>
      <c r="R42" s="201"/>
      <c r="S42" s="201"/>
      <c r="T42" s="201"/>
      <c r="U42" s="201"/>
      <c r="V42" s="201"/>
      <c r="W42" s="201">
        <v>1</v>
      </c>
      <c r="X42" s="195" t="s">
        <v>212</v>
      </c>
      <c r="Y42" s="198" t="s">
        <v>213</v>
      </c>
      <c r="Z42" s="190" t="s">
        <v>172</v>
      </c>
      <c r="AA42" s="220" t="s">
        <v>116</v>
      </c>
    </row>
    <row r="43" spans="1:27" ht="60" x14ac:dyDescent="0.25">
      <c r="A43" s="213" t="s">
        <v>196</v>
      </c>
      <c r="B43" s="214" t="s">
        <v>110</v>
      </c>
      <c r="C43" s="214" t="s">
        <v>216</v>
      </c>
      <c r="D43" s="213" t="s">
        <v>209</v>
      </c>
      <c r="E43" s="190">
        <v>35</v>
      </c>
      <c r="F43" s="214" t="s">
        <v>217</v>
      </c>
      <c r="G43" s="214" t="s">
        <v>218</v>
      </c>
      <c r="H43" s="196" t="s">
        <v>54</v>
      </c>
      <c r="I43" s="196">
        <v>1</v>
      </c>
      <c r="J43" s="192">
        <v>44928</v>
      </c>
      <c r="K43" s="192">
        <v>45291</v>
      </c>
      <c r="L43" s="191"/>
      <c r="M43" s="191"/>
      <c r="N43" s="191"/>
      <c r="O43" s="191"/>
      <c r="P43" s="191"/>
      <c r="Q43" s="191"/>
      <c r="R43" s="191"/>
      <c r="S43" s="191"/>
      <c r="T43" s="191"/>
      <c r="U43" s="191"/>
      <c r="V43" s="191"/>
      <c r="W43" s="191">
        <v>1</v>
      </c>
      <c r="X43" s="195" t="s">
        <v>219</v>
      </c>
      <c r="Y43" s="198" t="s">
        <v>220</v>
      </c>
      <c r="Z43" s="190" t="s">
        <v>221</v>
      </c>
      <c r="AA43" s="220" t="s">
        <v>116</v>
      </c>
    </row>
    <row r="44" spans="1:27" ht="60" x14ac:dyDescent="0.25">
      <c r="A44" s="213" t="s">
        <v>196</v>
      </c>
      <c r="B44" s="214" t="s">
        <v>110</v>
      </c>
      <c r="C44" s="214" t="s">
        <v>216</v>
      </c>
      <c r="D44" s="213" t="s">
        <v>222</v>
      </c>
      <c r="E44" s="196">
        <v>36</v>
      </c>
      <c r="F44" s="213" t="s">
        <v>223</v>
      </c>
      <c r="G44" s="213" t="s">
        <v>224</v>
      </c>
      <c r="H44" s="190" t="s">
        <v>113</v>
      </c>
      <c r="I44" s="191">
        <v>2</v>
      </c>
      <c r="J44" s="192">
        <v>44986</v>
      </c>
      <c r="K44" s="192">
        <v>45291</v>
      </c>
      <c r="L44" s="191"/>
      <c r="M44" s="191"/>
      <c r="N44" s="191"/>
      <c r="O44" s="191"/>
      <c r="P44" s="191"/>
      <c r="Q44" s="191">
        <v>1</v>
      </c>
      <c r="R44" s="191"/>
      <c r="S44" s="191"/>
      <c r="T44" s="191"/>
      <c r="U44" s="191"/>
      <c r="V44" s="191"/>
      <c r="W44" s="191">
        <v>1</v>
      </c>
      <c r="X44" s="195" t="s">
        <v>219</v>
      </c>
      <c r="Y44" s="198" t="s">
        <v>220</v>
      </c>
      <c r="Z44" s="190" t="s">
        <v>221</v>
      </c>
      <c r="AA44" s="220" t="s">
        <v>116</v>
      </c>
    </row>
    <row r="45" spans="1:27" ht="60" x14ac:dyDescent="0.25">
      <c r="A45" s="213" t="s">
        <v>196</v>
      </c>
      <c r="B45" s="214" t="s">
        <v>110</v>
      </c>
      <c r="C45" s="214" t="s">
        <v>216</v>
      </c>
      <c r="D45" s="213" t="s">
        <v>222</v>
      </c>
      <c r="E45" s="190">
        <v>37</v>
      </c>
      <c r="F45" s="213" t="s">
        <v>225</v>
      </c>
      <c r="G45" s="213" t="s">
        <v>226</v>
      </c>
      <c r="H45" s="190" t="s">
        <v>113</v>
      </c>
      <c r="I45" s="191">
        <v>11</v>
      </c>
      <c r="J45" s="192">
        <v>44928</v>
      </c>
      <c r="K45" s="192">
        <v>45291</v>
      </c>
      <c r="L45" s="191"/>
      <c r="M45" s="191">
        <v>1</v>
      </c>
      <c r="N45" s="191">
        <v>1</v>
      </c>
      <c r="O45" s="191">
        <v>1</v>
      </c>
      <c r="P45" s="191">
        <v>1</v>
      </c>
      <c r="Q45" s="191">
        <v>1</v>
      </c>
      <c r="R45" s="191">
        <v>1</v>
      </c>
      <c r="S45" s="191">
        <v>1</v>
      </c>
      <c r="T45" s="191">
        <v>1</v>
      </c>
      <c r="U45" s="191">
        <v>1</v>
      </c>
      <c r="V45" s="191">
        <v>1</v>
      </c>
      <c r="W45" s="191">
        <v>1</v>
      </c>
      <c r="X45" s="195" t="s">
        <v>219</v>
      </c>
      <c r="Y45" s="198" t="s">
        <v>220</v>
      </c>
      <c r="Z45" s="190" t="s">
        <v>221</v>
      </c>
      <c r="AA45" s="220" t="s">
        <v>116</v>
      </c>
    </row>
    <row r="46" spans="1:27" ht="60" x14ac:dyDescent="0.25">
      <c r="A46" s="213" t="s">
        <v>196</v>
      </c>
      <c r="B46" s="214" t="s">
        <v>110</v>
      </c>
      <c r="C46" s="214" t="s">
        <v>216</v>
      </c>
      <c r="D46" s="213" t="s">
        <v>222</v>
      </c>
      <c r="E46" s="196">
        <v>38</v>
      </c>
      <c r="F46" s="213" t="s">
        <v>227</v>
      </c>
      <c r="G46" s="213" t="s">
        <v>228</v>
      </c>
      <c r="H46" s="190" t="s">
        <v>229</v>
      </c>
      <c r="I46" s="191">
        <v>40</v>
      </c>
      <c r="J46" s="192">
        <v>44958</v>
      </c>
      <c r="K46" s="192">
        <v>45291</v>
      </c>
      <c r="L46" s="191"/>
      <c r="M46" s="191"/>
      <c r="N46" s="191"/>
      <c r="O46" s="191"/>
      <c r="P46" s="191"/>
      <c r="Q46" s="191"/>
      <c r="R46" s="191">
        <v>20</v>
      </c>
      <c r="S46" s="191"/>
      <c r="T46" s="191"/>
      <c r="U46" s="191"/>
      <c r="V46" s="191"/>
      <c r="W46" s="191">
        <v>20</v>
      </c>
      <c r="X46" s="195" t="s">
        <v>219</v>
      </c>
      <c r="Y46" s="198" t="s">
        <v>220</v>
      </c>
      <c r="Z46" s="190" t="s">
        <v>221</v>
      </c>
      <c r="AA46" s="220" t="s">
        <v>116</v>
      </c>
    </row>
    <row r="47" spans="1:27" ht="60" x14ac:dyDescent="0.25">
      <c r="A47" s="213" t="s">
        <v>196</v>
      </c>
      <c r="B47" s="214" t="s">
        <v>110</v>
      </c>
      <c r="C47" s="214" t="s">
        <v>216</v>
      </c>
      <c r="D47" s="213" t="s">
        <v>222</v>
      </c>
      <c r="E47" s="190">
        <v>39</v>
      </c>
      <c r="F47" s="213" t="s">
        <v>230</v>
      </c>
      <c r="G47" s="213" t="s">
        <v>231</v>
      </c>
      <c r="H47" s="190" t="s">
        <v>113</v>
      </c>
      <c r="I47" s="191">
        <v>3</v>
      </c>
      <c r="J47" s="192">
        <v>45047</v>
      </c>
      <c r="K47" s="192">
        <v>45291</v>
      </c>
      <c r="L47" s="191"/>
      <c r="M47" s="191"/>
      <c r="N47" s="191"/>
      <c r="O47" s="191"/>
      <c r="P47" s="191"/>
      <c r="Q47" s="191">
        <v>1</v>
      </c>
      <c r="R47" s="191"/>
      <c r="S47" s="191"/>
      <c r="T47" s="191">
        <v>1</v>
      </c>
      <c r="U47" s="191"/>
      <c r="V47" s="191"/>
      <c r="W47" s="191">
        <v>1</v>
      </c>
      <c r="X47" s="195" t="s">
        <v>219</v>
      </c>
      <c r="Y47" s="198" t="s">
        <v>220</v>
      </c>
      <c r="Z47" s="190" t="s">
        <v>221</v>
      </c>
      <c r="AA47" s="220" t="s">
        <v>116</v>
      </c>
    </row>
    <row r="48" spans="1:27" ht="60" x14ac:dyDescent="0.25">
      <c r="A48" s="213" t="s">
        <v>196</v>
      </c>
      <c r="B48" s="214" t="s">
        <v>110</v>
      </c>
      <c r="C48" s="214" t="s">
        <v>216</v>
      </c>
      <c r="D48" s="213" t="s">
        <v>222</v>
      </c>
      <c r="E48" s="196">
        <v>40</v>
      </c>
      <c r="F48" s="213" t="s">
        <v>232</v>
      </c>
      <c r="G48" s="213" t="s">
        <v>232</v>
      </c>
      <c r="H48" s="190" t="s">
        <v>233</v>
      </c>
      <c r="I48" s="191">
        <v>1</v>
      </c>
      <c r="J48" s="192">
        <v>44972</v>
      </c>
      <c r="K48" s="192">
        <v>45291</v>
      </c>
      <c r="L48" s="191"/>
      <c r="M48" s="191"/>
      <c r="N48" s="191">
        <v>1</v>
      </c>
      <c r="O48" s="191"/>
      <c r="P48" s="191"/>
      <c r="Q48" s="191"/>
      <c r="R48" s="191"/>
      <c r="S48" s="191"/>
      <c r="T48" s="191"/>
      <c r="U48" s="191"/>
      <c r="V48" s="191"/>
      <c r="W48" s="191"/>
      <c r="X48" s="195" t="s">
        <v>219</v>
      </c>
      <c r="Y48" s="198" t="s">
        <v>220</v>
      </c>
      <c r="Z48" s="190" t="s">
        <v>221</v>
      </c>
      <c r="AA48" s="220" t="s">
        <v>116</v>
      </c>
    </row>
    <row r="49" spans="1:27" ht="60" x14ac:dyDescent="0.25">
      <c r="A49" s="213" t="s">
        <v>196</v>
      </c>
      <c r="B49" s="214" t="s">
        <v>110</v>
      </c>
      <c r="C49" s="214" t="s">
        <v>179</v>
      </c>
      <c r="D49" s="213" t="s">
        <v>166</v>
      </c>
      <c r="E49" s="190">
        <v>41</v>
      </c>
      <c r="F49" s="214" t="s">
        <v>234</v>
      </c>
      <c r="G49" s="214" t="s">
        <v>218</v>
      </c>
      <c r="H49" s="196" t="s">
        <v>235</v>
      </c>
      <c r="I49" s="196">
        <v>2</v>
      </c>
      <c r="J49" s="192">
        <v>44928</v>
      </c>
      <c r="K49" s="192">
        <v>45291</v>
      </c>
      <c r="L49" s="191"/>
      <c r="M49" s="191"/>
      <c r="N49" s="196">
        <v>2</v>
      </c>
      <c r="O49" s="191"/>
      <c r="P49" s="191"/>
      <c r="Q49" s="191"/>
      <c r="R49" s="191"/>
      <c r="S49" s="191"/>
      <c r="T49" s="191"/>
      <c r="U49" s="191"/>
      <c r="V49" s="191"/>
      <c r="W49" s="191"/>
      <c r="X49" s="195" t="s">
        <v>219</v>
      </c>
      <c r="Y49" s="198" t="s">
        <v>220</v>
      </c>
      <c r="Z49" s="190" t="s">
        <v>221</v>
      </c>
      <c r="AA49" s="220" t="s">
        <v>116</v>
      </c>
    </row>
    <row r="50" spans="1:27" ht="45" x14ac:dyDescent="0.25">
      <c r="A50" s="213" t="s">
        <v>196</v>
      </c>
      <c r="B50" s="214" t="s">
        <v>110</v>
      </c>
      <c r="C50" s="214" t="s">
        <v>179</v>
      </c>
      <c r="D50" s="213" t="s">
        <v>166</v>
      </c>
      <c r="E50" s="196">
        <v>42</v>
      </c>
      <c r="F50" s="214" t="s">
        <v>236</v>
      </c>
      <c r="G50" s="214" t="s">
        <v>211</v>
      </c>
      <c r="H50" s="196" t="s">
        <v>54</v>
      </c>
      <c r="I50" s="196">
        <v>2</v>
      </c>
      <c r="J50" s="192">
        <v>44928</v>
      </c>
      <c r="K50" s="192">
        <v>45291</v>
      </c>
      <c r="L50" s="191"/>
      <c r="M50" s="191"/>
      <c r="N50" s="191"/>
      <c r="O50" s="191"/>
      <c r="P50" s="191"/>
      <c r="Q50" s="191"/>
      <c r="R50" s="208">
        <v>1</v>
      </c>
      <c r="S50" s="191"/>
      <c r="T50" s="191"/>
      <c r="U50" s="191"/>
      <c r="V50" s="191"/>
      <c r="W50" s="208">
        <v>1</v>
      </c>
      <c r="X50" s="195" t="s">
        <v>219</v>
      </c>
      <c r="Y50" s="198" t="s">
        <v>220</v>
      </c>
      <c r="Z50" s="190" t="s">
        <v>221</v>
      </c>
      <c r="AA50" s="220" t="s">
        <v>116</v>
      </c>
    </row>
    <row r="51" spans="1:27" ht="78.75" customHeight="1" x14ac:dyDescent="0.25">
      <c r="A51" s="213" t="s">
        <v>196</v>
      </c>
      <c r="B51" s="214" t="s">
        <v>110</v>
      </c>
      <c r="C51" s="214" t="s">
        <v>237</v>
      </c>
      <c r="D51" s="213" t="s">
        <v>166</v>
      </c>
      <c r="E51" s="190">
        <v>43</v>
      </c>
      <c r="F51" s="214" t="s">
        <v>238</v>
      </c>
      <c r="G51" s="214" t="s">
        <v>239</v>
      </c>
      <c r="H51" s="196" t="s">
        <v>113</v>
      </c>
      <c r="I51" s="196">
        <v>2</v>
      </c>
      <c r="J51" s="192">
        <v>44928</v>
      </c>
      <c r="K51" s="192">
        <v>45291</v>
      </c>
      <c r="L51" s="191"/>
      <c r="M51" s="191"/>
      <c r="N51" s="191"/>
      <c r="O51" s="191"/>
      <c r="P51" s="191"/>
      <c r="Q51" s="191"/>
      <c r="R51" s="208">
        <v>1</v>
      </c>
      <c r="S51" s="191"/>
      <c r="T51" s="191"/>
      <c r="U51" s="191"/>
      <c r="V51" s="191"/>
      <c r="W51" s="208">
        <v>1</v>
      </c>
      <c r="X51" s="195" t="s">
        <v>219</v>
      </c>
      <c r="Y51" s="198" t="s">
        <v>220</v>
      </c>
      <c r="Z51" s="190" t="s">
        <v>221</v>
      </c>
      <c r="AA51" s="220" t="s">
        <v>116</v>
      </c>
    </row>
    <row r="52" spans="1:27" ht="60" x14ac:dyDescent="0.25">
      <c r="A52" s="213" t="s">
        <v>196</v>
      </c>
      <c r="B52" s="214" t="s">
        <v>110</v>
      </c>
      <c r="C52" s="214" t="s">
        <v>179</v>
      </c>
      <c r="D52" s="213" t="s">
        <v>240</v>
      </c>
      <c r="E52" s="196">
        <v>44</v>
      </c>
      <c r="F52" s="214" t="s">
        <v>241</v>
      </c>
      <c r="G52" s="214" t="s">
        <v>242</v>
      </c>
      <c r="H52" s="196" t="s">
        <v>243</v>
      </c>
      <c r="I52" s="196">
        <v>4</v>
      </c>
      <c r="J52" s="192">
        <v>44928</v>
      </c>
      <c r="K52" s="192">
        <v>45291</v>
      </c>
      <c r="L52" s="208">
        <v>1</v>
      </c>
      <c r="M52" s="191"/>
      <c r="N52" s="191"/>
      <c r="O52" s="208">
        <v>1</v>
      </c>
      <c r="P52" s="191"/>
      <c r="Q52" s="191"/>
      <c r="R52" s="208">
        <v>1</v>
      </c>
      <c r="S52" s="191"/>
      <c r="T52" s="191"/>
      <c r="U52" s="208">
        <v>1</v>
      </c>
      <c r="V52" s="191"/>
      <c r="W52" s="191"/>
      <c r="X52" s="195" t="s">
        <v>219</v>
      </c>
      <c r="Y52" s="198" t="s">
        <v>220</v>
      </c>
      <c r="Z52" s="190" t="s">
        <v>221</v>
      </c>
      <c r="AA52" s="220" t="s">
        <v>116</v>
      </c>
    </row>
    <row r="53" spans="1:27" ht="45" x14ac:dyDescent="0.25">
      <c r="A53" s="213" t="s">
        <v>196</v>
      </c>
      <c r="B53" s="214" t="s">
        <v>110</v>
      </c>
      <c r="C53" s="214" t="s">
        <v>179</v>
      </c>
      <c r="D53" s="213" t="s">
        <v>240</v>
      </c>
      <c r="E53" s="190">
        <v>45</v>
      </c>
      <c r="F53" s="214" t="s">
        <v>244</v>
      </c>
      <c r="G53" s="214" t="s">
        <v>245</v>
      </c>
      <c r="H53" s="196" t="s">
        <v>229</v>
      </c>
      <c r="I53" s="196">
        <v>11</v>
      </c>
      <c r="J53" s="192">
        <v>44928</v>
      </c>
      <c r="K53" s="192">
        <v>45291</v>
      </c>
      <c r="L53" s="191"/>
      <c r="M53" s="208">
        <v>1</v>
      </c>
      <c r="N53" s="208">
        <v>1</v>
      </c>
      <c r="O53" s="208">
        <v>1</v>
      </c>
      <c r="P53" s="208">
        <v>1</v>
      </c>
      <c r="Q53" s="208">
        <v>1</v>
      </c>
      <c r="R53" s="208">
        <v>1</v>
      </c>
      <c r="S53" s="208">
        <v>1</v>
      </c>
      <c r="T53" s="208">
        <v>1</v>
      </c>
      <c r="U53" s="208">
        <v>1</v>
      </c>
      <c r="V53" s="208">
        <v>1</v>
      </c>
      <c r="W53" s="208">
        <v>1</v>
      </c>
      <c r="X53" s="195" t="s">
        <v>219</v>
      </c>
      <c r="Y53" s="198" t="s">
        <v>220</v>
      </c>
      <c r="Z53" s="190" t="s">
        <v>221</v>
      </c>
      <c r="AA53" s="220" t="s">
        <v>116</v>
      </c>
    </row>
    <row r="54" spans="1:27" ht="45" x14ac:dyDescent="0.25">
      <c r="A54" s="213" t="s">
        <v>196</v>
      </c>
      <c r="B54" s="214" t="s">
        <v>110</v>
      </c>
      <c r="C54" s="214" t="s">
        <v>179</v>
      </c>
      <c r="D54" s="213" t="s">
        <v>240</v>
      </c>
      <c r="E54" s="196">
        <v>46</v>
      </c>
      <c r="F54" s="214" t="s">
        <v>246</v>
      </c>
      <c r="G54" s="214" t="s">
        <v>245</v>
      </c>
      <c r="H54" s="196" t="s">
        <v>229</v>
      </c>
      <c r="I54" s="196">
        <v>11</v>
      </c>
      <c r="J54" s="192">
        <v>44928</v>
      </c>
      <c r="K54" s="192">
        <v>45291</v>
      </c>
      <c r="L54" s="191"/>
      <c r="M54" s="208">
        <v>1</v>
      </c>
      <c r="N54" s="208">
        <v>1</v>
      </c>
      <c r="O54" s="208">
        <v>1</v>
      </c>
      <c r="P54" s="208">
        <v>1</v>
      </c>
      <c r="Q54" s="208">
        <v>1</v>
      </c>
      <c r="R54" s="208">
        <v>1</v>
      </c>
      <c r="S54" s="208">
        <v>1</v>
      </c>
      <c r="T54" s="208">
        <v>1</v>
      </c>
      <c r="U54" s="208">
        <v>1</v>
      </c>
      <c r="V54" s="208">
        <v>1</v>
      </c>
      <c r="W54" s="208">
        <v>1</v>
      </c>
      <c r="X54" s="195" t="s">
        <v>219</v>
      </c>
      <c r="Y54" s="198" t="s">
        <v>220</v>
      </c>
      <c r="Z54" s="190" t="s">
        <v>221</v>
      </c>
      <c r="AA54" s="220" t="s">
        <v>116</v>
      </c>
    </row>
    <row r="55" spans="1:27" ht="45" x14ac:dyDescent="0.25">
      <c r="A55" s="213" t="s">
        <v>196</v>
      </c>
      <c r="B55" s="214" t="s">
        <v>110</v>
      </c>
      <c r="C55" s="214" t="s">
        <v>179</v>
      </c>
      <c r="D55" s="213" t="s">
        <v>240</v>
      </c>
      <c r="E55" s="190">
        <v>47</v>
      </c>
      <c r="F55" s="214" t="s">
        <v>247</v>
      </c>
      <c r="G55" s="214" t="s">
        <v>248</v>
      </c>
      <c r="H55" s="196" t="s">
        <v>249</v>
      </c>
      <c r="I55" s="196">
        <v>1</v>
      </c>
      <c r="J55" s="192">
        <v>44928</v>
      </c>
      <c r="K55" s="192">
        <v>45291</v>
      </c>
      <c r="L55" s="208">
        <v>1</v>
      </c>
      <c r="M55" s="201"/>
      <c r="N55" s="201"/>
      <c r="O55" s="201"/>
      <c r="P55" s="201"/>
      <c r="Q55" s="201"/>
      <c r="R55" s="201"/>
      <c r="S55" s="201"/>
      <c r="T55" s="201"/>
      <c r="U55" s="201"/>
      <c r="V55" s="201"/>
      <c r="W55" s="201"/>
      <c r="X55" s="195" t="s">
        <v>219</v>
      </c>
      <c r="Y55" s="198" t="s">
        <v>220</v>
      </c>
      <c r="Z55" s="190" t="s">
        <v>221</v>
      </c>
      <c r="AA55" s="220" t="s">
        <v>116</v>
      </c>
    </row>
    <row r="56" spans="1:27" ht="45" x14ac:dyDescent="0.25">
      <c r="A56" s="213" t="s">
        <v>196</v>
      </c>
      <c r="B56" s="214" t="s">
        <v>110</v>
      </c>
      <c r="C56" s="214" t="s">
        <v>179</v>
      </c>
      <c r="D56" s="213" t="s">
        <v>166</v>
      </c>
      <c r="E56" s="196">
        <v>48</v>
      </c>
      <c r="F56" s="214" t="s">
        <v>250</v>
      </c>
      <c r="G56" s="214" t="s">
        <v>251</v>
      </c>
      <c r="H56" s="196" t="s">
        <v>252</v>
      </c>
      <c r="I56" s="196">
        <v>1</v>
      </c>
      <c r="J56" s="192">
        <v>44941</v>
      </c>
      <c r="K56" s="192">
        <v>45291</v>
      </c>
      <c r="L56" s="191"/>
      <c r="M56" s="191"/>
      <c r="N56" s="191"/>
      <c r="O56" s="191"/>
      <c r="P56" s="191"/>
      <c r="Q56" s="191"/>
      <c r="R56" s="191"/>
      <c r="S56" s="191"/>
      <c r="T56" s="191"/>
      <c r="U56" s="191"/>
      <c r="V56" s="191"/>
      <c r="W56" s="208">
        <v>1</v>
      </c>
      <c r="X56" s="195" t="s">
        <v>219</v>
      </c>
      <c r="Y56" s="198" t="s">
        <v>220</v>
      </c>
      <c r="Z56" s="190" t="s">
        <v>221</v>
      </c>
      <c r="AA56" s="220" t="s">
        <v>116</v>
      </c>
    </row>
    <row r="57" spans="1:27" ht="45" x14ac:dyDescent="0.25">
      <c r="A57" s="213" t="s">
        <v>196</v>
      </c>
      <c r="B57" s="214" t="s">
        <v>110</v>
      </c>
      <c r="C57" s="214" t="s">
        <v>179</v>
      </c>
      <c r="D57" s="213" t="s">
        <v>166</v>
      </c>
      <c r="E57" s="190">
        <v>49</v>
      </c>
      <c r="F57" s="214" t="s">
        <v>253</v>
      </c>
      <c r="G57" s="214" t="s">
        <v>254</v>
      </c>
      <c r="H57" s="196" t="s">
        <v>255</v>
      </c>
      <c r="I57" s="196">
        <v>5</v>
      </c>
      <c r="J57" s="192">
        <v>44928</v>
      </c>
      <c r="K57" s="192">
        <v>45291</v>
      </c>
      <c r="L57" s="191"/>
      <c r="M57" s="191"/>
      <c r="N57" s="208">
        <v>5</v>
      </c>
      <c r="O57" s="191"/>
      <c r="P57" s="191"/>
      <c r="Q57" s="191"/>
      <c r="R57" s="191"/>
      <c r="S57" s="191"/>
      <c r="T57" s="191"/>
      <c r="U57" s="191"/>
      <c r="V57" s="191"/>
      <c r="W57" s="191"/>
      <c r="X57" s="195" t="s">
        <v>219</v>
      </c>
      <c r="Y57" s="198" t="s">
        <v>220</v>
      </c>
      <c r="Z57" s="190" t="s">
        <v>221</v>
      </c>
      <c r="AA57" s="220" t="s">
        <v>116</v>
      </c>
    </row>
    <row r="58" spans="1:27" ht="45" x14ac:dyDescent="0.25">
      <c r="A58" s="213" t="s">
        <v>196</v>
      </c>
      <c r="B58" s="214" t="s">
        <v>110</v>
      </c>
      <c r="C58" s="214" t="s">
        <v>179</v>
      </c>
      <c r="D58" s="213" t="s">
        <v>166</v>
      </c>
      <c r="E58" s="196">
        <v>50</v>
      </c>
      <c r="F58" s="214" t="s">
        <v>256</v>
      </c>
      <c r="G58" s="214" t="s">
        <v>257</v>
      </c>
      <c r="H58" s="196" t="s">
        <v>258</v>
      </c>
      <c r="I58" s="196">
        <v>1</v>
      </c>
      <c r="J58" s="192">
        <v>44928</v>
      </c>
      <c r="K58" s="192">
        <v>45291</v>
      </c>
      <c r="L58" s="191"/>
      <c r="M58" s="191"/>
      <c r="N58" s="191"/>
      <c r="O58" s="191"/>
      <c r="P58" s="208">
        <v>1</v>
      </c>
      <c r="Q58" s="191"/>
      <c r="R58" s="191"/>
      <c r="S58" s="191"/>
      <c r="T58" s="191"/>
      <c r="U58" s="191"/>
      <c r="V58" s="191"/>
      <c r="W58" s="191"/>
      <c r="X58" s="195" t="s">
        <v>219</v>
      </c>
      <c r="Y58" s="198" t="s">
        <v>220</v>
      </c>
      <c r="Z58" s="190" t="s">
        <v>221</v>
      </c>
      <c r="AA58" s="220" t="s">
        <v>116</v>
      </c>
    </row>
    <row r="59" spans="1:27" ht="45" x14ac:dyDescent="0.25">
      <c r="A59" s="213" t="s">
        <v>196</v>
      </c>
      <c r="B59" s="214" t="s">
        <v>110</v>
      </c>
      <c r="C59" s="214" t="s">
        <v>179</v>
      </c>
      <c r="D59" s="213" t="s">
        <v>101</v>
      </c>
      <c r="E59" s="190">
        <v>51</v>
      </c>
      <c r="F59" s="214" t="s">
        <v>259</v>
      </c>
      <c r="G59" s="213" t="s">
        <v>260</v>
      </c>
      <c r="H59" s="190" t="s">
        <v>261</v>
      </c>
      <c r="I59" s="209">
        <v>1</v>
      </c>
      <c r="J59" s="192">
        <v>44936</v>
      </c>
      <c r="K59" s="192">
        <v>45107</v>
      </c>
      <c r="L59" s="210"/>
      <c r="M59" s="210"/>
      <c r="N59" s="210"/>
      <c r="O59" s="210"/>
      <c r="P59" s="210"/>
      <c r="Q59" s="191">
        <v>1</v>
      </c>
      <c r="R59" s="210"/>
      <c r="S59" s="210"/>
      <c r="T59" s="210"/>
      <c r="U59" s="210"/>
      <c r="V59" s="210"/>
      <c r="W59" s="210"/>
      <c r="X59" s="195" t="s">
        <v>262</v>
      </c>
      <c r="Y59" s="195" t="s">
        <v>263</v>
      </c>
      <c r="Z59" s="190" t="s">
        <v>183</v>
      </c>
      <c r="AA59" s="220" t="s">
        <v>116</v>
      </c>
    </row>
    <row r="60" spans="1:27" ht="45" x14ac:dyDescent="0.25">
      <c r="A60" s="213" t="s">
        <v>196</v>
      </c>
      <c r="B60" s="214" t="s">
        <v>110</v>
      </c>
      <c r="C60" s="214" t="s">
        <v>179</v>
      </c>
      <c r="D60" s="213" t="s">
        <v>101</v>
      </c>
      <c r="E60" s="196">
        <v>52</v>
      </c>
      <c r="F60" s="214" t="s">
        <v>264</v>
      </c>
      <c r="G60" s="213" t="s">
        <v>265</v>
      </c>
      <c r="H60" s="190" t="s">
        <v>266</v>
      </c>
      <c r="I60" s="210">
        <v>0.8</v>
      </c>
      <c r="J60" s="192">
        <v>44936</v>
      </c>
      <c r="K60" s="192">
        <v>44926</v>
      </c>
      <c r="L60" s="210">
        <v>0.05</v>
      </c>
      <c r="M60" s="210">
        <v>0.05</v>
      </c>
      <c r="N60" s="210">
        <v>0.05</v>
      </c>
      <c r="O60" s="210">
        <v>0.05</v>
      </c>
      <c r="P60" s="210">
        <v>0.05</v>
      </c>
      <c r="Q60" s="210">
        <v>0.05</v>
      </c>
      <c r="R60" s="210">
        <v>0.1</v>
      </c>
      <c r="S60" s="210">
        <v>0.1</v>
      </c>
      <c r="T60" s="210">
        <v>0.1</v>
      </c>
      <c r="U60" s="210">
        <v>0.1</v>
      </c>
      <c r="V60" s="210">
        <v>0.05</v>
      </c>
      <c r="W60" s="210">
        <v>0.05</v>
      </c>
      <c r="X60" s="195" t="s">
        <v>262</v>
      </c>
      <c r="Y60" s="195" t="s">
        <v>263</v>
      </c>
      <c r="Z60" s="190" t="s">
        <v>183</v>
      </c>
      <c r="AA60" s="220" t="s">
        <v>116</v>
      </c>
    </row>
    <row r="61" spans="1:27" ht="45" x14ac:dyDescent="0.25">
      <c r="A61" s="213" t="s">
        <v>196</v>
      </c>
      <c r="B61" s="214" t="s">
        <v>110</v>
      </c>
      <c r="C61" s="214" t="s">
        <v>179</v>
      </c>
      <c r="D61" s="213" t="s">
        <v>101</v>
      </c>
      <c r="E61" s="190">
        <v>53</v>
      </c>
      <c r="F61" s="214" t="s">
        <v>267</v>
      </c>
      <c r="G61" s="213" t="s">
        <v>268</v>
      </c>
      <c r="H61" s="196" t="s">
        <v>54</v>
      </c>
      <c r="I61" s="191">
        <v>1</v>
      </c>
      <c r="J61" s="192">
        <v>44941</v>
      </c>
      <c r="K61" s="192">
        <v>45291</v>
      </c>
      <c r="L61" s="191"/>
      <c r="M61" s="191"/>
      <c r="N61" s="191"/>
      <c r="O61" s="191"/>
      <c r="P61" s="191"/>
      <c r="Q61" s="191"/>
      <c r="R61" s="191"/>
      <c r="S61" s="191"/>
      <c r="T61" s="191"/>
      <c r="U61" s="191"/>
      <c r="V61" s="191"/>
      <c r="W61" s="191">
        <v>1</v>
      </c>
      <c r="X61" s="195" t="s">
        <v>262</v>
      </c>
      <c r="Y61" s="195" t="s">
        <v>263</v>
      </c>
      <c r="Z61" s="190" t="s">
        <v>269</v>
      </c>
      <c r="AA61" s="220" t="s">
        <v>116</v>
      </c>
    </row>
    <row r="62" spans="1:27" ht="45" x14ac:dyDescent="0.25">
      <c r="A62" s="213" t="s">
        <v>196</v>
      </c>
      <c r="B62" s="214" t="s">
        <v>110</v>
      </c>
      <c r="C62" s="214" t="s">
        <v>179</v>
      </c>
      <c r="D62" s="213" t="s">
        <v>101</v>
      </c>
      <c r="E62" s="196">
        <v>54</v>
      </c>
      <c r="F62" s="214" t="s">
        <v>270</v>
      </c>
      <c r="G62" s="213" t="s">
        <v>271</v>
      </c>
      <c r="H62" s="196" t="s">
        <v>272</v>
      </c>
      <c r="I62" s="196">
        <v>7</v>
      </c>
      <c r="J62" s="192">
        <v>44941</v>
      </c>
      <c r="K62" s="192">
        <v>45046</v>
      </c>
      <c r="L62" s="198"/>
      <c r="M62" s="198"/>
      <c r="N62" s="196"/>
      <c r="O62" s="196">
        <v>7</v>
      </c>
      <c r="P62" s="199"/>
      <c r="Q62" s="199"/>
      <c r="R62" s="199"/>
      <c r="S62" s="199"/>
      <c r="T62" s="199"/>
      <c r="U62" s="199"/>
      <c r="V62" s="196"/>
      <c r="W62" s="198"/>
      <c r="X62" s="195" t="s">
        <v>262</v>
      </c>
      <c r="Y62" s="195" t="s">
        <v>263</v>
      </c>
      <c r="Z62" s="190" t="s">
        <v>269</v>
      </c>
      <c r="AA62" s="220" t="s">
        <v>116</v>
      </c>
    </row>
    <row r="63" spans="1:27" ht="45" x14ac:dyDescent="0.25">
      <c r="A63" s="213" t="s">
        <v>196</v>
      </c>
      <c r="B63" s="214" t="s">
        <v>110</v>
      </c>
      <c r="C63" s="214" t="s">
        <v>179</v>
      </c>
      <c r="D63" s="213" t="s">
        <v>101</v>
      </c>
      <c r="E63" s="190">
        <v>55</v>
      </c>
      <c r="F63" s="214" t="s">
        <v>273</v>
      </c>
      <c r="G63" s="213" t="s">
        <v>274</v>
      </c>
      <c r="H63" s="196" t="s">
        <v>275</v>
      </c>
      <c r="I63" s="196">
        <v>1</v>
      </c>
      <c r="J63" s="192">
        <v>44941</v>
      </c>
      <c r="K63" s="192">
        <v>45016</v>
      </c>
      <c r="L63" s="198"/>
      <c r="M63" s="198"/>
      <c r="N63" s="191">
        <v>1</v>
      </c>
      <c r="O63" s="196"/>
      <c r="P63" s="199"/>
      <c r="Q63" s="199"/>
      <c r="R63" s="199"/>
      <c r="S63" s="199"/>
      <c r="T63" s="199"/>
      <c r="U63" s="199"/>
      <c r="V63" s="196"/>
      <c r="W63" s="198"/>
      <c r="X63" s="195" t="s">
        <v>262</v>
      </c>
      <c r="Y63" s="195" t="s">
        <v>263</v>
      </c>
      <c r="Z63" s="190" t="s">
        <v>269</v>
      </c>
      <c r="AA63" s="220" t="s">
        <v>116</v>
      </c>
    </row>
    <row r="64" spans="1:27" ht="45" x14ac:dyDescent="0.25">
      <c r="A64" s="213" t="s">
        <v>176</v>
      </c>
      <c r="B64" s="214" t="s">
        <v>110</v>
      </c>
      <c r="C64" s="214" t="s">
        <v>179</v>
      </c>
      <c r="D64" s="213" t="s">
        <v>166</v>
      </c>
      <c r="E64" s="196">
        <v>56</v>
      </c>
      <c r="F64" s="214" t="s">
        <v>276</v>
      </c>
      <c r="G64" s="214" t="s">
        <v>277</v>
      </c>
      <c r="H64" s="196" t="s">
        <v>54</v>
      </c>
      <c r="I64" s="201">
        <v>2</v>
      </c>
      <c r="J64" s="199" t="s">
        <v>278</v>
      </c>
      <c r="K64" s="199">
        <v>45291</v>
      </c>
      <c r="L64" s="196"/>
      <c r="M64" s="196"/>
      <c r="N64" s="196"/>
      <c r="O64" s="196"/>
      <c r="P64" s="196"/>
      <c r="Q64" s="196">
        <v>1</v>
      </c>
      <c r="R64" s="196"/>
      <c r="S64" s="196"/>
      <c r="T64" s="196"/>
      <c r="U64" s="196"/>
      <c r="V64" s="196"/>
      <c r="W64" s="196">
        <v>1</v>
      </c>
      <c r="X64" s="195" t="s">
        <v>279</v>
      </c>
      <c r="Y64" s="198" t="s">
        <v>280</v>
      </c>
      <c r="Z64" s="190" t="s">
        <v>281</v>
      </c>
      <c r="AA64" s="220" t="s">
        <v>116</v>
      </c>
    </row>
    <row r="65" spans="1:27" ht="45" x14ac:dyDescent="0.25">
      <c r="A65" s="213" t="s">
        <v>176</v>
      </c>
      <c r="B65" s="214" t="s">
        <v>110</v>
      </c>
      <c r="C65" s="214" t="s">
        <v>179</v>
      </c>
      <c r="D65" s="213" t="s">
        <v>166</v>
      </c>
      <c r="E65" s="190">
        <v>57</v>
      </c>
      <c r="F65" s="214" t="s">
        <v>964</v>
      </c>
      <c r="G65" s="214" t="s">
        <v>282</v>
      </c>
      <c r="H65" s="196" t="s">
        <v>54</v>
      </c>
      <c r="I65" s="201">
        <v>1</v>
      </c>
      <c r="J65" s="199" t="s">
        <v>278</v>
      </c>
      <c r="K65" s="199">
        <v>45275</v>
      </c>
      <c r="L65" s="196"/>
      <c r="M65" s="196"/>
      <c r="N65" s="196"/>
      <c r="O65" s="196"/>
      <c r="P65" s="196"/>
      <c r="Q65" s="196"/>
      <c r="R65" s="196"/>
      <c r="S65" s="196"/>
      <c r="T65" s="196"/>
      <c r="U65" s="196"/>
      <c r="V65" s="196">
        <v>1</v>
      </c>
      <c r="W65" s="196"/>
      <c r="X65" s="195" t="s">
        <v>279</v>
      </c>
      <c r="Y65" s="198" t="s">
        <v>280</v>
      </c>
      <c r="Z65" s="190" t="s">
        <v>281</v>
      </c>
      <c r="AA65" s="220" t="s">
        <v>116</v>
      </c>
    </row>
    <row r="66" spans="1:27" ht="75" x14ac:dyDescent="0.25">
      <c r="A66" s="213" t="s">
        <v>176</v>
      </c>
      <c r="B66" s="214" t="s">
        <v>110</v>
      </c>
      <c r="C66" s="214" t="s">
        <v>179</v>
      </c>
      <c r="D66" s="213" t="s">
        <v>166</v>
      </c>
      <c r="E66" s="196">
        <v>58</v>
      </c>
      <c r="F66" s="214" t="s">
        <v>283</v>
      </c>
      <c r="G66" s="214" t="s">
        <v>284</v>
      </c>
      <c r="H66" s="196" t="s">
        <v>54</v>
      </c>
      <c r="I66" s="201">
        <v>2</v>
      </c>
      <c r="J66" s="198" t="s">
        <v>278</v>
      </c>
      <c r="K66" s="199">
        <v>45291</v>
      </c>
      <c r="L66" s="196"/>
      <c r="M66" s="196"/>
      <c r="N66" s="196"/>
      <c r="O66" s="196"/>
      <c r="P66" s="196"/>
      <c r="Q66" s="196">
        <v>1</v>
      </c>
      <c r="R66" s="196"/>
      <c r="S66" s="196"/>
      <c r="T66" s="196"/>
      <c r="U66" s="196"/>
      <c r="V66" s="196"/>
      <c r="W66" s="196">
        <v>1</v>
      </c>
      <c r="X66" s="195" t="s">
        <v>279</v>
      </c>
      <c r="Y66" s="198" t="s">
        <v>285</v>
      </c>
      <c r="Z66" s="190" t="s">
        <v>281</v>
      </c>
      <c r="AA66" s="220" t="s">
        <v>116</v>
      </c>
    </row>
    <row r="67" spans="1:27" ht="45" x14ac:dyDescent="0.25">
      <c r="A67" s="213" t="s">
        <v>176</v>
      </c>
      <c r="B67" s="214" t="s">
        <v>110</v>
      </c>
      <c r="C67" s="214" t="s">
        <v>179</v>
      </c>
      <c r="D67" s="213" t="s">
        <v>166</v>
      </c>
      <c r="E67" s="190">
        <v>59</v>
      </c>
      <c r="F67" s="214" t="s">
        <v>286</v>
      </c>
      <c r="G67" s="214" t="s">
        <v>287</v>
      </c>
      <c r="H67" s="196" t="s">
        <v>54</v>
      </c>
      <c r="I67" s="201">
        <v>3</v>
      </c>
      <c r="J67" s="199">
        <v>45031</v>
      </c>
      <c r="K67" s="199">
        <v>45275</v>
      </c>
      <c r="L67" s="196"/>
      <c r="M67" s="196"/>
      <c r="N67" s="196"/>
      <c r="O67" s="196">
        <v>1</v>
      </c>
      <c r="P67" s="196"/>
      <c r="Q67" s="196"/>
      <c r="R67" s="196"/>
      <c r="S67" s="196">
        <v>1</v>
      </c>
      <c r="T67" s="196"/>
      <c r="U67" s="196"/>
      <c r="V67" s="196"/>
      <c r="W67" s="196">
        <v>1</v>
      </c>
      <c r="X67" s="195" t="s">
        <v>279</v>
      </c>
      <c r="Y67" s="198" t="s">
        <v>285</v>
      </c>
      <c r="Z67" s="190" t="s">
        <v>281</v>
      </c>
      <c r="AA67" s="220" t="s">
        <v>116</v>
      </c>
    </row>
    <row r="68" spans="1:27" ht="45" x14ac:dyDescent="0.25">
      <c r="A68" s="213" t="s">
        <v>176</v>
      </c>
      <c r="B68" s="214" t="s">
        <v>110</v>
      </c>
      <c r="C68" s="214" t="s">
        <v>179</v>
      </c>
      <c r="D68" s="213" t="s">
        <v>166</v>
      </c>
      <c r="E68" s="196">
        <v>60</v>
      </c>
      <c r="F68" s="214" t="s">
        <v>288</v>
      </c>
      <c r="G68" s="214" t="s">
        <v>289</v>
      </c>
      <c r="H68" s="196" t="s">
        <v>54</v>
      </c>
      <c r="I68" s="201">
        <v>4</v>
      </c>
      <c r="J68" s="199">
        <v>45020</v>
      </c>
      <c r="K68" s="199">
        <v>45296</v>
      </c>
      <c r="L68" s="196">
        <v>1</v>
      </c>
      <c r="M68" s="196"/>
      <c r="N68" s="196"/>
      <c r="O68" s="196">
        <v>1</v>
      </c>
      <c r="P68" s="196"/>
      <c r="Q68" s="196"/>
      <c r="R68" s="196">
        <v>1</v>
      </c>
      <c r="S68" s="196"/>
      <c r="T68" s="196"/>
      <c r="U68" s="196">
        <v>1</v>
      </c>
      <c r="V68" s="196"/>
      <c r="W68" s="196"/>
      <c r="X68" s="195" t="s">
        <v>279</v>
      </c>
      <c r="Y68" s="198" t="s">
        <v>285</v>
      </c>
      <c r="Z68" s="190" t="s">
        <v>281</v>
      </c>
      <c r="AA68" s="220" t="s">
        <v>116</v>
      </c>
    </row>
    <row r="69" spans="1:27" ht="60" x14ac:dyDescent="0.25">
      <c r="A69" s="213" t="s">
        <v>176</v>
      </c>
      <c r="B69" s="214" t="s">
        <v>110</v>
      </c>
      <c r="C69" s="214" t="s">
        <v>179</v>
      </c>
      <c r="D69" s="213" t="s">
        <v>166</v>
      </c>
      <c r="E69" s="190">
        <v>61</v>
      </c>
      <c r="F69" s="214" t="s">
        <v>290</v>
      </c>
      <c r="G69" s="214" t="s">
        <v>282</v>
      </c>
      <c r="H69" s="196" t="s">
        <v>54</v>
      </c>
      <c r="I69" s="196">
        <v>1</v>
      </c>
      <c r="J69" s="199">
        <v>45061</v>
      </c>
      <c r="K69" s="199">
        <v>45291</v>
      </c>
      <c r="L69" s="196"/>
      <c r="M69" s="196"/>
      <c r="N69" s="196"/>
      <c r="O69" s="196"/>
      <c r="P69" s="196">
        <v>1</v>
      </c>
      <c r="Q69" s="196"/>
      <c r="R69" s="196"/>
      <c r="S69" s="196"/>
      <c r="T69" s="196"/>
      <c r="U69" s="196"/>
      <c r="V69" s="196"/>
      <c r="W69" s="196"/>
      <c r="X69" s="195" t="s">
        <v>279</v>
      </c>
      <c r="Y69" s="198" t="s">
        <v>285</v>
      </c>
      <c r="Z69" s="190" t="s">
        <v>281</v>
      </c>
      <c r="AA69" s="220" t="s">
        <v>116</v>
      </c>
    </row>
    <row r="70" spans="1:27" ht="45" x14ac:dyDescent="0.25">
      <c r="A70" s="214" t="s">
        <v>196</v>
      </c>
      <c r="B70" s="214" t="s">
        <v>110</v>
      </c>
      <c r="C70" s="214" t="s">
        <v>179</v>
      </c>
      <c r="D70" s="213" t="s">
        <v>166</v>
      </c>
      <c r="E70" s="196">
        <v>62</v>
      </c>
      <c r="F70" s="214" t="s">
        <v>291</v>
      </c>
      <c r="G70" s="214" t="s">
        <v>292</v>
      </c>
      <c r="H70" s="196" t="s">
        <v>54</v>
      </c>
      <c r="I70" s="196">
        <v>1</v>
      </c>
      <c r="J70" s="199">
        <v>44959</v>
      </c>
      <c r="K70" s="199">
        <v>45291</v>
      </c>
      <c r="L70" s="196"/>
      <c r="M70" s="196"/>
      <c r="N70" s="196"/>
      <c r="O70" s="196"/>
      <c r="P70" s="196"/>
      <c r="Q70" s="196"/>
      <c r="R70" s="196"/>
      <c r="S70" s="196"/>
      <c r="T70" s="196"/>
      <c r="U70" s="196"/>
      <c r="V70" s="196"/>
      <c r="W70" s="196">
        <v>1</v>
      </c>
      <c r="X70" s="195" t="s">
        <v>279</v>
      </c>
      <c r="Y70" s="198" t="s">
        <v>285</v>
      </c>
      <c r="Z70" s="190" t="s">
        <v>281</v>
      </c>
      <c r="AA70" s="220" t="s">
        <v>116</v>
      </c>
    </row>
    <row r="71" spans="1:27" ht="45" x14ac:dyDescent="0.25">
      <c r="A71" s="214" t="s">
        <v>190</v>
      </c>
      <c r="B71" s="214" t="s">
        <v>110</v>
      </c>
      <c r="C71" s="214" t="s">
        <v>179</v>
      </c>
      <c r="D71" s="213" t="s">
        <v>166</v>
      </c>
      <c r="E71" s="190">
        <v>63</v>
      </c>
      <c r="F71" s="214" t="s">
        <v>293</v>
      </c>
      <c r="G71" s="214" t="s">
        <v>294</v>
      </c>
      <c r="H71" s="196" t="s">
        <v>54</v>
      </c>
      <c r="I71" s="196">
        <v>1</v>
      </c>
      <c r="J71" s="199">
        <v>44959</v>
      </c>
      <c r="K71" s="199">
        <v>45291</v>
      </c>
      <c r="L71" s="196"/>
      <c r="M71" s="196"/>
      <c r="N71" s="196"/>
      <c r="O71" s="196"/>
      <c r="P71" s="196"/>
      <c r="Q71" s="196"/>
      <c r="R71" s="196"/>
      <c r="S71" s="196"/>
      <c r="T71" s="196"/>
      <c r="U71" s="196"/>
      <c r="V71" s="196"/>
      <c r="W71" s="196">
        <v>1</v>
      </c>
      <c r="X71" s="195" t="s">
        <v>279</v>
      </c>
      <c r="Y71" s="198" t="s">
        <v>285</v>
      </c>
      <c r="Z71" s="190" t="s">
        <v>281</v>
      </c>
      <c r="AA71" s="220" t="s">
        <v>116</v>
      </c>
    </row>
    <row r="72" spans="1:27" ht="64.5" customHeight="1" x14ac:dyDescent="0.25">
      <c r="A72" s="213" t="s">
        <v>176</v>
      </c>
      <c r="B72" s="214" t="s">
        <v>110</v>
      </c>
      <c r="C72" s="214" t="s">
        <v>179</v>
      </c>
      <c r="D72" s="213" t="s">
        <v>295</v>
      </c>
      <c r="E72" s="196">
        <v>64</v>
      </c>
      <c r="F72" s="213" t="s">
        <v>296</v>
      </c>
      <c r="G72" s="213" t="s">
        <v>297</v>
      </c>
      <c r="H72" s="190" t="s">
        <v>54</v>
      </c>
      <c r="I72" s="191">
        <v>1</v>
      </c>
      <c r="J72" s="192">
        <v>44928</v>
      </c>
      <c r="K72" s="192">
        <v>45291</v>
      </c>
      <c r="L72" s="191">
        <v>1</v>
      </c>
      <c r="M72" s="191"/>
      <c r="N72" s="191"/>
      <c r="O72" s="191"/>
      <c r="P72" s="191"/>
      <c r="Q72" s="191"/>
      <c r="R72" s="191"/>
      <c r="S72" s="191"/>
      <c r="T72" s="191"/>
      <c r="U72" s="191"/>
      <c r="V72" s="191"/>
      <c r="W72" s="191"/>
      <c r="X72" s="195" t="s">
        <v>298</v>
      </c>
      <c r="Y72" s="195" t="s">
        <v>965</v>
      </c>
      <c r="Z72" s="190" t="s">
        <v>299</v>
      </c>
      <c r="AA72" s="220" t="s">
        <v>116</v>
      </c>
    </row>
    <row r="73" spans="1:27" ht="45" x14ac:dyDescent="0.25">
      <c r="A73" s="213" t="s">
        <v>176</v>
      </c>
      <c r="B73" s="214" t="s">
        <v>110</v>
      </c>
      <c r="C73" s="214" t="s">
        <v>179</v>
      </c>
      <c r="D73" s="213" t="s">
        <v>295</v>
      </c>
      <c r="E73" s="190">
        <v>65</v>
      </c>
      <c r="F73" s="213" t="s">
        <v>300</v>
      </c>
      <c r="G73" s="213" t="s">
        <v>301</v>
      </c>
      <c r="H73" s="190" t="s">
        <v>54</v>
      </c>
      <c r="I73" s="191">
        <v>1</v>
      </c>
      <c r="J73" s="192">
        <v>44928</v>
      </c>
      <c r="K73" s="192">
        <v>45291</v>
      </c>
      <c r="L73" s="191">
        <v>1</v>
      </c>
      <c r="M73" s="191"/>
      <c r="N73" s="191"/>
      <c r="O73" s="191"/>
      <c r="P73" s="191"/>
      <c r="Q73" s="191"/>
      <c r="R73" s="191"/>
      <c r="S73" s="191"/>
      <c r="T73" s="191"/>
      <c r="U73" s="191"/>
      <c r="V73" s="191"/>
      <c r="W73" s="191"/>
      <c r="X73" s="195" t="s">
        <v>298</v>
      </c>
      <c r="Y73" s="195" t="s">
        <v>965</v>
      </c>
      <c r="Z73" s="190" t="s">
        <v>299</v>
      </c>
      <c r="AA73" s="220" t="s">
        <v>116</v>
      </c>
    </row>
    <row r="74" spans="1:27" ht="45" x14ac:dyDescent="0.25">
      <c r="A74" s="213" t="s">
        <v>176</v>
      </c>
      <c r="B74" s="214" t="s">
        <v>110</v>
      </c>
      <c r="C74" s="214" t="s">
        <v>179</v>
      </c>
      <c r="D74" s="213" t="s">
        <v>295</v>
      </c>
      <c r="E74" s="196">
        <v>66</v>
      </c>
      <c r="F74" s="214" t="s">
        <v>302</v>
      </c>
      <c r="G74" s="214" t="s">
        <v>303</v>
      </c>
      <c r="H74" s="190" t="s">
        <v>54</v>
      </c>
      <c r="I74" s="191">
        <v>3</v>
      </c>
      <c r="J74" s="192">
        <v>44928</v>
      </c>
      <c r="K74" s="192">
        <v>45291</v>
      </c>
      <c r="L74" s="191">
        <v>1</v>
      </c>
      <c r="M74" s="191"/>
      <c r="N74" s="191"/>
      <c r="O74" s="191"/>
      <c r="P74" s="191">
        <v>1</v>
      </c>
      <c r="Q74" s="191"/>
      <c r="R74" s="191"/>
      <c r="S74" s="191"/>
      <c r="T74" s="191">
        <v>1</v>
      </c>
      <c r="U74" s="191"/>
      <c r="V74" s="191"/>
      <c r="W74" s="191"/>
      <c r="X74" s="195" t="s">
        <v>298</v>
      </c>
      <c r="Y74" s="195" t="s">
        <v>965</v>
      </c>
      <c r="Z74" s="190" t="s">
        <v>299</v>
      </c>
      <c r="AA74" s="220" t="s">
        <v>116</v>
      </c>
    </row>
    <row r="75" spans="1:27" ht="45" x14ac:dyDescent="0.25">
      <c r="A75" s="213" t="s">
        <v>176</v>
      </c>
      <c r="B75" s="214" t="s">
        <v>110</v>
      </c>
      <c r="C75" s="214" t="s">
        <v>179</v>
      </c>
      <c r="D75" s="213" t="s">
        <v>295</v>
      </c>
      <c r="E75" s="190">
        <v>67</v>
      </c>
      <c r="F75" s="213" t="s">
        <v>966</v>
      </c>
      <c r="G75" s="213" t="s">
        <v>304</v>
      </c>
      <c r="H75" s="190" t="s">
        <v>54</v>
      </c>
      <c r="I75" s="191">
        <v>3</v>
      </c>
      <c r="J75" s="192">
        <v>44928</v>
      </c>
      <c r="K75" s="192">
        <v>45291</v>
      </c>
      <c r="L75" s="191"/>
      <c r="M75" s="191"/>
      <c r="N75" s="191"/>
      <c r="O75" s="191">
        <v>1</v>
      </c>
      <c r="P75" s="191"/>
      <c r="Q75" s="191"/>
      <c r="R75" s="191">
        <v>1</v>
      </c>
      <c r="S75" s="191"/>
      <c r="T75" s="191"/>
      <c r="U75" s="191"/>
      <c r="V75" s="191">
        <v>1</v>
      </c>
      <c r="W75" s="191"/>
      <c r="X75" s="195" t="s">
        <v>298</v>
      </c>
      <c r="Y75" s="195" t="s">
        <v>965</v>
      </c>
      <c r="Z75" s="190" t="s">
        <v>299</v>
      </c>
      <c r="AA75" s="220" t="s">
        <v>116</v>
      </c>
    </row>
    <row r="76" spans="1:27" ht="45" x14ac:dyDescent="0.25">
      <c r="A76" s="213" t="s">
        <v>176</v>
      </c>
      <c r="B76" s="214" t="s">
        <v>110</v>
      </c>
      <c r="C76" s="214" t="s">
        <v>179</v>
      </c>
      <c r="D76" s="213" t="s">
        <v>295</v>
      </c>
      <c r="E76" s="196">
        <v>68</v>
      </c>
      <c r="F76" s="213" t="s">
        <v>967</v>
      </c>
      <c r="G76" s="213" t="s">
        <v>968</v>
      </c>
      <c r="H76" s="190" t="s">
        <v>54</v>
      </c>
      <c r="I76" s="191">
        <v>2</v>
      </c>
      <c r="J76" s="192">
        <v>44928</v>
      </c>
      <c r="K76" s="192">
        <v>45291</v>
      </c>
      <c r="L76" s="191"/>
      <c r="M76" s="191"/>
      <c r="N76" s="191"/>
      <c r="O76" s="191"/>
      <c r="P76" s="191"/>
      <c r="Q76" s="191">
        <v>1</v>
      </c>
      <c r="R76" s="191">
        <v>1</v>
      </c>
      <c r="S76" s="191"/>
      <c r="T76" s="191"/>
      <c r="U76" s="191"/>
      <c r="V76" s="191"/>
      <c r="W76" s="191"/>
      <c r="X76" s="195" t="s">
        <v>298</v>
      </c>
      <c r="Y76" s="195" t="s">
        <v>965</v>
      </c>
      <c r="Z76" s="190" t="s">
        <v>299</v>
      </c>
      <c r="AA76" s="220" t="s">
        <v>116</v>
      </c>
    </row>
    <row r="77" spans="1:27" ht="45" x14ac:dyDescent="0.25">
      <c r="A77" s="213" t="s">
        <v>176</v>
      </c>
      <c r="B77" s="214" t="s">
        <v>110</v>
      </c>
      <c r="C77" s="214" t="s">
        <v>179</v>
      </c>
      <c r="D77" s="213" t="s">
        <v>295</v>
      </c>
      <c r="E77" s="190">
        <v>69</v>
      </c>
      <c r="F77" s="213" t="s">
        <v>969</v>
      </c>
      <c r="G77" s="214" t="s">
        <v>305</v>
      </c>
      <c r="H77" s="190" t="s">
        <v>54</v>
      </c>
      <c r="I77" s="191">
        <v>3</v>
      </c>
      <c r="J77" s="192">
        <v>44928</v>
      </c>
      <c r="K77" s="192">
        <v>45291</v>
      </c>
      <c r="L77" s="191"/>
      <c r="M77" s="191"/>
      <c r="N77" s="191"/>
      <c r="O77" s="191">
        <v>1</v>
      </c>
      <c r="P77" s="191"/>
      <c r="Q77" s="191"/>
      <c r="R77" s="191"/>
      <c r="S77" s="191">
        <v>1</v>
      </c>
      <c r="T77" s="191"/>
      <c r="U77" s="191"/>
      <c r="V77" s="191"/>
      <c r="W77" s="191">
        <v>1</v>
      </c>
      <c r="X77" s="195" t="s">
        <v>298</v>
      </c>
      <c r="Y77" s="195" t="s">
        <v>965</v>
      </c>
      <c r="Z77" s="190" t="s">
        <v>299</v>
      </c>
      <c r="AA77" s="220" t="s">
        <v>116</v>
      </c>
    </row>
    <row r="78" spans="1:27" ht="45" x14ac:dyDescent="0.25">
      <c r="A78" s="213" t="s">
        <v>176</v>
      </c>
      <c r="B78" s="214" t="s">
        <v>110</v>
      </c>
      <c r="C78" s="214" t="s">
        <v>179</v>
      </c>
      <c r="D78" s="213" t="s">
        <v>295</v>
      </c>
      <c r="E78" s="196">
        <v>70</v>
      </c>
      <c r="F78" s="213" t="s">
        <v>306</v>
      </c>
      <c r="G78" s="214" t="s">
        <v>307</v>
      </c>
      <c r="H78" s="190" t="s">
        <v>54</v>
      </c>
      <c r="I78" s="191">
        <v>2</v>
      </c>
      <c r="J78" s="192">
        <v>44928</v>
      </c>
      <c r="K78" s="192">
        <v>45291</v>
      </c>
      <c r="L78" s="191"/>
      <c r="M78" s="191"/>
      <c r="N78" s="191">
        <v>1</v>
      </c>
      <c r="O78" s="191"/>
      <c r="P78" s="191"/>
      <c r="Q78" s="191"/>
      <c r="R78" s="191"/>
      <c r="S78" s="191"/>
      <c r="T78" s="191">
        <v>1</v>
      </c>
      <c r="U78" s="191"/>
      <c r="V78" s="191"/>
      <c r="W78" s="191"/>
      <c r="X78" s="195" t="s">
        <v>298</v>
      </c>
      <c r="Y78" s="195" t="s">
        <v>965</v>
      </c>
      <c r="Z78" s="190" t="s">
        <v>299</v>
      </c>
      <c r="AA78" s="220" t="s">
        <v>116</v>
      </c>
    </row>
    <row r="79" spans="1:27" ht="91.5" customHeight="1" x14ac:dyDescent="0.25">
      <c r="A79" s="213" t="s">
        <v>196</v>
      </c>
      <c r="B79" s="214" t="s">
        <v>110</v>
      </c>
      <c r="C79" s="214" t="s">
        <v>179</v>
      </c>
      <c r="D79" s="213" t="s">
        <v>308</v>
      </c>
      <c r="E79" s="190">
        <v>71</v>
      </c>
      <c r="F79" s="213" t="s">
        <v>309</v>
      </c>
      <c r="G79" s="213" t="s">
        <v>310</v>
      </c>
      <c r="H79" s="190" t="s">
        <v>311</v>
      </c>
      <c r="I79" s="210">
        <v>1</v>
      </c>
      <c r="J79" s="192">
        <v>44927</v>
      </c>
      <c r="K79" s="192">
        <v>45291</v>
      </c>
      <c r="L79" s="210"/>
      <c r="M79" s="210"/>
      <c r="N79" s="210"/>
      <c r="O79" s="210"/>
      <c r="P79" s="210"/>
      <c r="Q79" s="210">
        <v>0.5</v>
      </c>
      <c r="R79" s="210"/>
      <c r="S79" s="210"/>
      <c r="T79" s="210"/>
      <c r="U79" s="210"/>
      <c r="V79" s="210"/>
      <c r="W79" s="210">
        <v>0.5</v>
      </c>
      <c r="X79" s="195" t="s">
        <v>312</v>
      </c>
      <c r="Y79" s="195" t="s">
        <v>313</v>
      </c>
      <c r="Z79" s="190" t="s">
        <v>183</v>
      </c>
      <c r="AA79" s="220" t="s">
        <v>116</v>
      </c>
    </row>
    <row r="80" spans="1:27" ht="45" x14ac:dyDescent="0.25">
      <c r="A80" s="213" t="s">
        <v>196</v>
      </c>
      <c r="B80" s="214" t="s">
        <v>110</v>
      </c>
      <c r="C80" s="214" t="s">
        <v>179</v>
      </c>
      <c r="D80" s="213" t="s">
        <v>308</v>
      </c>
      <c r="E80" s="196">
        <v>72</v>
      </c>
      <c r="F80" s="213" t="s">
        <v>314</v>
      </c>
      <c r="G80" s="213" t="s">
        <v>315</v>
      </c>
      <c r="H80" s="190" t="s">
        <v>311</v>
      </c>
      <c r="I80" s="210">
        <v>1</v>
      </c>
      <c r="J80" s="192">
        <v>44927</v>
      </c>
      <c r="K80" s="192">
        <v>45291</v>
      </c>
      <c r="L80" s="210"/>
      <c r="M80" s="210"/>
      <c r="N80" s="210">
        <v>0.25</v>
      </c>
      <c r="O80" s="210"/>
      <c r="P80" s="210"/>
      <c r="Q80" s="210">
        <v>0.25</v>
      </c>
      <c r="R80" s="210"/>
      <c r="S80" s="210"/>
      <c r="T80" s="210">
        <v>0.25</v>
      </c>
      <c r="U80" s="210"/>
      <c r="V80" s="210"/>
      <c r="W80" s="210">
        <v>0.25</v>
      </c>
      <c r="X80" s="195" t="s">
        <v>312</v>
      </c>
      <c r="Y80" s="195" t="s">
        <v>313</v>
      </c>
      <c r="Z80" s="190" t="s">
        <v>183</v>
      </c>
      <c r="AA80" s="220" t="s">
        <v>116</v>
      </c>
    </row>
    <row r="81" spans="1:27" ht="60" customHeight="1" x14ac:dyDescent="0.25">
      <c r="A81" s="213" t="s">
        <v>176</v>
      </c>
      <c r="B81" s="214" t="s">
        <v>110</v>
      </c>
      <c r="C81" s="214" t="s">
        <v>179</v>
      </c>
      <c r="D81" s="213" t="s">
        <v>316</v>
      </c>
      <c r="E81" s="190">
        <v>73</v>
      </c>
      <c r="F81" s="213" t="s">
        <v>317</v>
      </c>
      <c r="G81" s="213" t="s">
        <v>318</v>
      </c>
      <c r="H81" s="190" t="s">
        <v>54</v>
      </c>
      <c r="I81" s="191">
        <v>120</v>
      </c>
      <c r="J81" s="192">
        <v>44936</v>
      </c>
      <c r="K81" s="192">
        <v>45291</v>
      </c>
      <c r="L81" s="211">
        <v>10</v>
      </c>
      <c r="M81" s="211">
        <v>10</v>
      </c>
      <c r="N81" s="211">
        <v>10</v>
      </c>
      <c r="O81" s="211">
        <v>10</v>
      </c>
      <c r="P81" s="211">
        <v>10</v>
      </c>
      <c r="Q81" s="211">
        <v>10</v>
      </c>
      <c r="R81" s="211">
        <v>10</v>
      </c>
      <c r="S81" s="211">
        <v>10</v>
      </c>
      <c r="T81" s="211">
        <v>10</v>
      </c>
      <c r="U81" s="211">
        <v>10</v>
      </c>
      <c r="V81" s="211">
        <v>10</v>
      </c>
      <c r="W81" s="211">
        <v>10</v>
      </c>
      <c r="X81" s="195" t="s">
        <v>170</v>
      </c>
      <c r="Y81" s="195" t="s">
        <v>319</v>
      </c>
      <c r="Z81" s="190" t="s">
        <v>299</v>
      </c>
      <c r="AA81" s="220" t="s">
        <v>116</v>
      </c>
    </row>
    <row r="82" spans="1:27" ht="45" x14ac:dyDescent="0.25">
      <c r="A82" s="213" t="s">
        <v>176</v>
      </c>
      <c r="B82" s="214" t="s">
        <v>110</v>
      </c>
      <c r="C82" s="214" t="s">
        <v>179</v>
      </c>
      <c r="D82" s="213" t="s">
        <v>316</v>
      </c>
      <c r="E82" s="196">
        <v>74</v>
      </c>
      <c r="F82" s="213" t="s">
        <v>320</v>
      </c>
      <c r="G82" s="213" t="s">
        <v>321</v>
      </c>
      <c r="H82" s="190" t="s">
        <v>54</v>
      </c>
      <c r="I82" s="191">
        <v>120</v>
      </c>
      <c r="J82" s="192">
        <v>44936</v>
      </c>
      <c r="K82" s="192">
        <v>45291</v>
      </c>
      <c r="L82" s="211">
        <v>10</v>
      </c>
      <c r="M82" s="211">
        <v>10</v>
      </c>
      <c r="N82" s="211">
        <v>10</v>
      </c>
      <c r="O82" s="211">
        <v>10</v>
      </c>
      <c r="P82" s="211">
        <v>10</v>
      </c>
      <c r="Q82" s="211">
        <v>10</v>
      </c>
      <c r="R82" s="211">
        <v>10</v>
      </c>
      <c r="S82" s="211">
        <v>10</v>
      </c>
      <c r="T82" s="211">
        <v>10</v>
      </c>
      <c r="U82" s="211">
        <v>10</v>
      </c>
      <c r="V82" s="211">
        <v>10</v>
      </c>
      <c r="W82" s="211">
        <v>10</v>
      </c>
      <c r="X82" s="195" t="s">
        <v>170</v>
      </c>
      <c r="Y82" s="195" t="s">
        <v>319</v>
      </c>
      <c r="Z82" s="190" t="s">
        <v>299</v>
      </c>
      <c r="AA82" s="220" t="s">
        <v>116</v>
      </c>
    </row>
    <row r="83" spans="1:27" ht="45" x14ac:dyDescent="0.25">
      <c r="A83" s="213" t="s">
        <v>176</v>
      </c>
      <c r="B83" s="214" t="s">
        <v>110</v>
      </c>
      <c r="C83" s="214" t="s">
        <v>179</v>
      </c>
      <c r="D83" s="213" t="s">
        <v>316</v>
      </c>
      <c r="E83" s="190">
        <v>75</v>
      </c>
      <c r="F83" s="213" t="s">
        <v>322</v>
      </c>
      <c r="G83" s="213" t="s">
        <v>323</v>
      </c>
      <c r="H83" s="190" t="s">
        <v>54</v>
      </c>
      <c r="I83" s="191">
        <v>240</v>
      </c>
      <c r="J83" s="192">
        <v>44936</v>
      </c>
      <c r="K83" s="192">
        <v>45291</v>
      </c>
      <c r="L83" s="211">
        <v>20</v>
      </c>
      <c r="M83" s="211">
        <v>20</v>
      </c>
      <c r="N83" s="211">
        <v>20</v>
      </c>
      <c r="O83" s="211">
        <v>20</v>
      </c>
      <c r="P83" s="211">
        <v>20</v>
      </c>
      <c r="Q83" s="211">
        <v>20</v>
      </c>
      <c r="R83" s="211">
        <v>20</v>
      </c>
      <c r="S83" s="211">
        <v>20</v>
      </c>
      <c r="T83" s="211">
        <v>20</v>
      </c>
      <c r="U83" s="211">
        <v>20</v>
      </c>
      <c r="V83" s="211">
        <v>20</v>
      </c>
      <c r="W83" s="211">
        <v>20</v>
      </c>
      <c r="X83" s="195" t="s">
        <v>170</v>
      </c>
      <c r="Y83" s="195" t="s">
        <v>319</v>
      </c>
      <c r="Z83" s="190" t="s">
        <v>299</v>
      </c>
      <c r="AA83" s="220" t="s">
        <v>116</v>
      </c>
    </row>
    <row r="84" spans="1:27" x14ac:dyDescent="0.25">
      <c r="A84" s="10"/>
      <c r="B84" s="10"/>
      <c r="C84" s="10"/>
      <c r="D84" s="10"/>
      <c r="E84" s="10"/>
      <c r="F84" s="12"/>
      <c r="G84" s="12"/>
      <c r="H84" s="12"/>
      <c r="I84" s="12"/>
      <c r="J84" s="12"/>
      <c r="K84" s="12"/>
      <c r="L84" s="12"/>
      <c r="M84" s="12"/>
      <c r="N84" s="12"/>
      <c r="O84" s="12"/>
      <c r="P84" s="12"/>
      <c r="Q84" s="12"/>
      <c r="R84" s="12"/>
      <c r="S84" s="12"/>
      <c r="T84" s="12"/>
      <c r="U84" s="12"/>
      <c r="V84" s="12"/>
      <c r="W84" s="12"/>
      <c r="X84" s="12"/>
      <c r="Y84" s="12"/>
      <c r="Z84" s="12"/>
      <c r="AA84" s="10"/>
    </row>
    <row r="85" spans="1:27" x14ac:dyDescent="0.25">
      <c r="A85" s="10"/>
      <c r="B85" s="10"/>
      <c r="C85" s="10"/>
      <c r="D85" s="10"/>
      <c r="E85" s="10"/>
      <c r="F85" s="12"/>
      <c r="G85" s="12"/>
      <c r="H85" s="12"/>
      <c r="I85" s="12"/>
      <c r="J85" s="12"/>
      <c r="K85" s="12"/>
      <c r="L85" s="12"/>
      <c r="M85" s="12"/>
      <c r="N85" s="12"/>
      <c r="O85" s="12"/>
      <c r="P85" s="12"/>
      <c r="Q85" s="12"/>
      <c r="R85" s="12"/>
      <c r="S85" s="12"/>
      <c r="T85" s="12"/>
      <c r="U85" s="12"/>
      <c r="V85" s="12"/>
      <c r="W85" s="12"/>
      <c r="X85" s="12"/>
      <c r="Y85" s="12"/>
      <c r="Z85" s="12"/>
      <c r="AA85" s="10"/>
    </row>
    <row r="86" spans="1:27" x14ac:dyDescent="0.25">
      <c r="A86" s="10"/>
      <c r="B86" s="10"/>
      <c r="C86" s="10"/>
      <c r="D86" s="10"/>
      <c r="E86" s="10"/>
      <c r="F86" s="12"/>
      <c r="G86" s="12"/>
      <c r="H86" s="12"/>
      <c r="I86" s="12"/>
      <c r="J86" s="12"/>
      <c r="K86" s="12"/>
      <c r="L86" s="12"/>
      <c r="M86" s="12"/>
      <c r="N86" s="12"/>
      <c r="O86" s="12"/>
      <c r="P86" s="12"/>
      <c r="Q86" s="12"/>
      <c r="R86" s="12"/>
      <c r="S86" s="12"/>
      <c r="T86" s="12"/>
      <c r="U86" s="12"/>
      <c r="V86" s="12"/>
      <c r="W86" s="12"/>
      <c r="X86" s="12"/>
      <c r="Y86" s="12"/>
      <c r="Z86" s="12"/>
      <c r="AA86" s="10"/>
    </row>
    <row r="87" spans="1:27" x14ac:dyDescent="0.25">
      <c r="A87" s="10"/>
      <c r="B87" s="10"/>
      <c r="C87" s="10"/>
      <c r="D87" s="10"/>
      <c r="E87" s="10"/>
      <c r="F87" s="12"/>
      <c r="G87" s="12"/>
      <c r="H87" s="12"/>
      <c r="I87" s="12"/>
      <c r="J87" s="12"/>
      <c r="K87" s="12"/>
      <c r="L87" s="12"/>
      <c r="M87" s="12"/>
      <c r="N87" s="12"/>
      <c r="O87" s="12"/>
      <c r="P87" s="12"/>
      <c r="Q87" s="12"/>
      <c r="R87" s="12"/>
      <c r="S87" s="12"/>
      <c r="T87" s="12"/>
      <c r="U87" s="12"/>
      <c r="V87" s="12"/>
      <c r="W87" s="12"/>
      <c r="X87" s="12"/>
      <c r="Y87" s="12"/>
      <c r="Z87" s="12"/>
      <c r="AA87" s="10"/>
    </row>
    <row r="88" spans="1:27" x14ac:dyDescent="0.25">
      <c r="A88" s="10"/>
      <c r="B88" s="10"/>
      <c r="C88" s="10"/>
      <c r="D88" s="10"/>
      <c r="E88" s="10"/>
      <c r="F88" s="12"/>
      <c r="G88" s="12"/>
      <c r="H88" s="12"/>
      <c r="I88" s="12"/>
      <c r="J88" s="12"/>
      <c r="K88" s="12"/>
      <c r="L88" s="12"/>
      <c r="M88" s="12"/>
      <c r="N88" s="12"/>
      <c r="O88" s="12"/>
      <c r="P88" s="12"/>
      <c r="Q88" s="12"/>
      <c r="R88" s="12"/>
      <c r="S88" s="12"/>
      <c r="T88" s="12"/>
      <c r="U88" s="12"/>
      <c r="V88" s="12"/>
      <c r="W88" s="12"/>
      <c r="X88" s="12"/>
      <c r="Y88" s="12"/>
      <c r="Z88" s="12"/>
      <c r="AA88" s="10"/>
    </row>
    <row r="89" spans="1:27" ht="15.75" thickBot="1" x14ac:dyDescent="0.3">
      <c r="A89" s="10"/>
      <c r="B89" s="10"/>
      <c r="C89" s="10"/>
      <c r="D89" s="10"/>
      <c r="E89" s="10"/>
      <c r="F89" s="12"/>
      <c r="G89" s="12"/>
      <c r="H89" s="12"/>
      <c r="I89" s="12"/>
      <c r="J89" s="12"/>
      <c r="K89" s="12"/>
      <c r="L89" s="12"/>
      <c r="M89" s="12"/>
      <c r="N89" s="12"/>
      <c r="O89" s="12"/>
      <c r="P89" s="12"/>
      <c r="Q89" s="12"/>
      <c r="R89" s="12"/>
      <c r="S89" s="12"/>
      <c r="T89" s="12"/>
      <c r="U89" s="12"/>
      <c r="V89" s="12"/>
      <c r="W89" s="12"/>
      <c r="X89" s="12"/>
      <c r="Y89" s="12"/>
      <c r="Z89" s="12"/>
      <c r="AA89" s="10"/>
    </row>
    <row r="90" spans="1:27" ht="31.5" x14ac:dyDescent="0.25">
      <c r="A90" s="10"/>
      <c r="B90" s="10"/>
      <c r="C90" s="10"/>
      <c r="D90" s="10"/>
      <c r="E90" s="10"/>
      <c r="F90" s="12"/>
      <c r="G90" s="12"/>
      <c r="H90" s="226" t="s">
        <v>324</v>
      </c>
      <c r="I90" s="227" t="s">
        <v>325</v>
      </c>
      <c r="J90" s="227" t="s">
        <v>326</v>
      </c>
      <c r="K90" s="227" t="s">
        <v>327</v>
      </c>
      <c r="L90" s="227" t="s">
        <v>328</v>
      </c>
      <c r="M90" s="227" t="s">
        <v>329</v>
      </c>
      <c r="N90" s="227" t="s">
        <v>330</v>
      </c>
      <c r="O90" s="12"/>
      <c r="P90" s="12"/>
      <c r="Q90" s="12"/>
      <c r="R90" s="12"/>
      <c r="S90" s="12"/>
      <c r="T90" s="12"/>
      <c r="U90" s="12"/>
      <c r="V90" s="12"/>
      <c r="W90" s="12"/>
      <c r="X90" s="12"/>
      <c r="Y90" s="12"/>
      <c r="Z90" s="12"/>
      <c r="AA90" s="10"/>
    </row>
    <row r="91" spans="1:27" ht="30" x14ac:dyDescent="0.2">
      <c r="A91" s="10"/>
      <c r="B91" s="10"/>
      <c r="C91" s="10"/>
      <c r="D91" s="10"/>
      <c r="E91" s="10"/>
      <c r="F91" s="12"/>
      <c r="G91" s="12"/>
      <c r="H91" s="228" t="s">
        <v>331</v>
      </c>
      <c r="I91" s="228" t="s">
        <v>332</v>
      </c>
      <c r="J91" s="229">
        <f>+I12+I18+I19+I23+I25+I28</f>
        <v>1581886</v>
      </c>
      <c r="K91" s="229">
        <f>+I18+I19</f>
        <v>297341</v>
      </c>
      <c r="L91" s="229">
        <f>+I23+I25+I28</f>
        <v>1254545</v>
      </c>
      <c r="M91" s="229">
        <f>+I12</f>
        <v>30000</v>
      </c>
      <c r="N91" s="229"/>
      <c r="O91" s="12"/>
      <c r="P91" s="12"/>
      <c r="Q91" s="12"/>
      <c r="R91" s="12"/>
      <c r="S91" s="12"/>
      <c r="T91" s="12"/>
      <c r="U91" s="12"/>
      <c r="V91" s="12"/>
      <c r="W91" s="12"/>
      <c r="X91" s="12"/>
      <c r="Y91" s="12"/>
      <c r="Z91" s="12"/>
      <c r="AA91" s="10"/>
    </row>
    <row r="92" spans="1:27" ht="60" x14ac:dyDescent="0.2">
      <c r="A92" s="10"/>
      <c r="B92" s="10"/>
      <c r="C92" s="10"/>
      <c r="D92" s="10"/>
      <c r="E92" s="10"/>
      <c r="F92" s="12"/>
      <c r="G92" s="12"/>
      <c r="H92" s="228" t="s">
        <v>333</v>
      </c>
      <c r="I92" s="228" t="s">
        <v>334</v>
      </c>
      <c r="J92" s="229">
        <f>+I20+I21+I26+I29</f>
        <v>23880</v>
      </c>
      <c r="K92" s="229">
        <f>+I20+I21</f>
        <v>5630</v>
      </c>
      <c r="L92" s="229">
        <f>+I26+I29</f>
        <v>18250</v>
      </c>
      <c r="M92" s="193"/>
      <c r="N92" s="193"/>
      <c r="O92" s="12"/>
      <c r="P92" s="12"/>
      <c r="Q92" s="12"/>
      <c r="R92" s="12"/>
      <c r="S92" s="12"/>
      <c r="T92" s="12"/>
      <c r="U92" s="12"/>
      <c r="V92" s="12"/>
      <c r="W92" s="12"/>
      <c r="X92" s="12"/>
      <c r="Y92" s="12"/>
      <c r="Z92" s="12"/>
      <c r="AA92" s="10"/>
    </row>
    <row r="93" spans="1:27" ht="60" x14ac:dyDescent="0.2">
      <c r="A93" s="10"/>
      <c r="B93" s="10"/>
      <c r="C93" s="10"/>
      <c r="D93" s="10"/>
      <c r="E93" s="10"/>
      <c r="F93" s="12"/>
      <c r="G93" s="12"/>
      <c r="H93" s="228" t="s">
        <v>335</v>
      </c>
      <c r="I93" s="228" t="s">
        <v>109</v>
      </c>
      <c r="J93" s="229">
        <f>+I10</f>
        <v>320725</v>
      </c>
      <c r="K93" s="193"/>
      <c r="L93" s="193"/>
      <c r="M93" s="229"/>
      <c r="N93" s="229">
        <f>+I10</f>
        <v>320725</v>
      </c>
      <c r="O93" s="12"/>
      <c r="P93" s="12"/>
      <c r="Q93" s="12"/>
      <c r="R93" s="12"/>
      <c r="S93" s="12"/>
      <c r="T93" s="12"/>
      <c r="U93" s="12"/>
      <c r="V93" s="12"/>
      <c r="W93" s="12"/>
      <c r="X93" s="12"/>
      <c r="Y93" s="12"/>
      <c r="Z93" s="12"/>
      <c r="AA93" s="10"/>
    </row>
    <row r="94" spans="1:27" x14ac:dyDescent="0.25">
      <c r="A94" s="10"/>
      <c r="B94" s="10"/>
      <c r="C94" s="10"/>
      <c r="D94" s="10"/>
      <c r="E94" s="10"/>
      <c r="F94" s="12"/>
      <c r="G94" s="12"/>
      <c r="H94" s="12"/>
      <c r="I94" s="12"/>
      <c r="J94" s="12"/>
      <c r="K94" s="12"/>
      <c r="L94" s="12"/>
      <c r="M94" s="12"/>
      <c r="N94" s="12"/>
      <c r="O94" s="12"/>
      <c r="P94" s="12"/>
      <c r="Q94" s="12"/>
      <c r="R94" s="12"/>
      <c r="S94" s="12"/>
      <c r="T94" s="12"/>
      <c r="U94" s="12"/>
      <c r="V94" s="12"/>
      <c r="W94" s="12"/>
      <c r="X94" s="12"/>
      <c r="Y94" s="12"/>
      <c r="Z94" s="12"/>
      <c r="AA94" s="10"/>
    </row>
    <row r="98" spans="9:9" ht="15.75" x14ac:dyDescent="0.25">
      <c r="I98" s="224"/>
    </row>
    <row r="99" spans="9:9" x14ac:dyDescent="0.2">
      <c r="I99" s="225"/>
    </row>
    <row r="100" spans="9:9" x14ac:dyDescent="0.2">
      <c r="I100" s="225"/>
    </row>
    <row r="101" spans="9:9" x14ac:dyDescent="0.2">
      <c r="I101" s="225"/>
    </row>
  </sheetData>
  <mergeCells count="28">
    <mergeCell ref="Y7:Y8"/>
    <mergeCell ref="E6:AA6"/>
    <mergeCell ref="AA2:AA3"/>
    <mergeCell ref="F7:F8"/>
    <mergeCell ref="E7:E8"/>
    <mergeCell ref="Y1:Z1"/>
    <mergeCell ref="AA7:AA8"/>
    <mergeCell ref="Z7:Z8"/>
    <mergeCell ref="G7:G8"/>
    <mergeCell ref="H7:I7"/>
    <mergeCell ref="X7:X8"/>
    <mergeCell ref="J7:W7"/>
    <mergeCell ref="Y4:Z4"/>
    <mergeCell ref="Y2:Z3"/>
    <mergeCell ref="B3:C3"/>
    <mergeCell ref="B2:C2"/>
    <mergeCell ref="B1:C1"/>
    <mergeCell ref="B7:B8"/>
    <mergeCell ref="D7:D8"/>
    <mergeCell ref="A6:D6"/>
    <mergeCell ref="B4:C4"/>
    <mergeCell ref="A1:A4"/>
    <mergeCell ref="C7:C8"/>
    <mergeCell ref="A7:A8"/>
    <mergeCell ref="D1:X1"/>
    <mergeCell ref="D2:X2"/>
    <mergeCell ref="D3:X3"/>
    <mergeCell ref="D4:X4"/>
  </mergeCells>
  <pageMargins left="0.31496062992125984" right="0.31496062992125984" top="0.35433070866141736" bottom="0.35433070866141736" header="0.11811023622047245" footer="0.11811023622047245"/>
  <pageSetup scale="2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'Lista desplegable'!$A$92:$A$94</xm:f>
          </x14:formula1>
          <xm:sqref>H9:H10</xm:sqref>
        </x14:dataValidation>
        <x14:dataValidation type="list" allowBlank="1" showInputMessage="1" showErrorMessage="1">
          <x14:formula1>
            <xm:f>'Lista desplegable'!$A$2:$A$8</xm:f>
          </x14:formula1>
          <xm:sqref>C52:C80 C9:C50</xm:sqref>
        </x14:dataValidation>
        <x14:dataValidation type="list" allowBlank="1" showInputMessage="1" showErrorMessage="1">
          <x14:formula1>
            <xm:f>'Lista desplegable'!$A$75:$A$79</xm:f>
          </x14:formula1>
          <xm:sqref>A72:A80 A9:A69</xm:sqref>
        </x14:dataValidation>
        <x14:dataValidation type="list" allowBlank="1" showInputMessage="1" showErrorMessage="1">
          <x14:formula1>
            <xm:f>'Lista desplegable'!$A$83:$A$87</xm:f>
          </x14:formula1>
          <xm:sqref>AA37:AA80 AA9:AA35</xm:sqref>
        </x14:dataValidation>
        <x14:dataValidation type="list" allowBlank="1" showInputMessage="1" showErrorMessage="1">
          <x14:formula1>
            <xm:f>'Lista desplegable'!$A$136:$A$139</xm:f>
          </x14:formula1>
          <xm:sqref>B9:B80</xm:sqref>
        </x14:dataValidation>
        <x14:dataValidation type="list" allowBlank="1" showInputMessage="1" showErrorMessage="1">
          <x14:formula1>
            <xm:f>'Lista desplegable'!$A$144:$A$161</xm:f>
          </x14:formula1>
          <xm:sqref>D9:D80</xm:sqref>
        </x14:dataValidation>
        <x14:dataValidation type="list" allowBlank="1" showInputMessage="1" showErrorMessage="1">
          <x14:formula1>
            <xm:f>'Lista desplegable'!$A$56:$A$71</xm:f>
          </x14:formula1>
          <xm:sqref>Z9:Z80</xm:sqref>
        </x14:dataValidation>
        <x14:dataValidation type="list" allowBlank="1" showInputMessage="1" showErrorMessage="1">
          <x14:formula1>
            <xm:f>'Lista desplegable'!$A$103:$A$131</xm:f>
          </x14:formula1>
          <xm:sqref>Z9:Z80 X9:X80</xm:sqref>
        </x14:dataValidation>
        <x14:dataValidation type="list" allowBlank="1" showInputMessage="1" showErrorMessage="1">
          <x14:formula1>
            <xm:f>'https://agenciadetierras-my.sharepoint.com/personal/secretaria_cdant_ant_gov_co/Documents/CONSEJO DIRECTIVO ANT SESIÓN No. 74/Proyecto de Acuerdo Plan de Acción/[FORMATO PLAN DE ACCIÓN INSTITUCIONAL 2023.xlsx]Lista desplegable'!#REF!</xm:f>
          </x14:formula1>
          <xm:sqref>H81:H83 X81:X83 Z81:AA83 A81:D83</xm:sqref>
        </x14:dataValidation>
        <x14:dataValidation type="list" allowBlank="1" showInputMessage="1" showErrorMessage="1">
          <x14:formula1>
            <xm:f>'[AJUSTADO OIGT PLAN DE ACCIÓN INSTITUCIONAL 2023.xlsx]Lista desplegable'!#REF!</xm:f>
          </x14:formula1>
          <xm:sqref>H72:H78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1"/>
  <sheetViews>
    <sheetView topLeftCell="A75" zoomScale="90" zoomScaleNormal="90" workbookViewId="0">
      <selection activeCell="B69" sqref="B69"/>
    </sheetView>
  </sheetViews>
  <sheetFormatPr baseColWidth="10" defaultColWidth="11.42578125" defaultRowHeight="15.75" x14ac:dyDescent="0.25"/>
  <cols>
    <col min="1" max="1" width="57" style="13" customWidth="1"/>
    <col min="2" max="2" width="45" style="13" customWidth="1"/>
  </cols>
  <sheetData>
    <row r="1" spans="1:2" ht="39" customHeight="1" x14ac:dyDescent="0.25">
      <c r="A1" s="15" t="s">
        <v>336</v>
      </c>
    </row>
    <row r="2" spans="1:2" ht="31.5" x14ac:dyDescent="0.25">
      <c r="A2" s="14" t="s">
        <v>100</v>
      </c>
    </row>
    <row r="3" spans="1:2" ht="47.25" x14ac:dyDescent="0.25">
      <c r="A3" s="14" t="s">
        <v>148</v>
      </c>
    </row>
    <row r="4" spans="1:2" ht="47.25" x14ac:dyDescent="0.25">
      <c r="A4" s="14" t="s">
        <v>159</v>
      </c>
    </row>
    <row r="5" spans="1:2" ht="31.5" x14ac:dyDescent="0.25">
      <c r="A5" s="14" t="s">
        <v>216</v>
      </c>
    </row>
    <row r="6" spans="1:2" ht="47.25" x14ac:dyDescent="0.25">
      <c r="A6" s="14" t="s">
        <v>237</v>
      </c>
    </row>
    <row r="7" spans="1:2" ht="31.5" x14ac:dyDescent="0.25">
      <c r="A7" s="14" t="s">
        <v>165</v>
      </c>
    </row>
    <row r="8" spans="1:2" ht="31.5" x14ac:dyDescent="0.25">
      <c r="A8" s="14" t="s">
        <v>179</v>
      </c>
    </row>
    <row r="11" spans="1:2" ht="47.25" customHeight="1" x14ac:dyDescent="0.25">
      <c r="A11" s="22" t="s">
        <v>337</v>
      </c>
      <c r="B11" s="22" t="s">
        <v>338</v>
      </c>
    </row>
    <row r="12" spans="1:2" ht="41.25" customHeight="1" x14ac:dyDescent="0.25">
      <c r="A12" s="16" t="s">
        <v>339</v>
      </c>
      <c r="B12" s="14" t="s">
        <v>100</v>
      </c>
    </row>
    <row r="13" spans="1:2" ht="47.25" x14ac:dyDescent="0.25">
      <c r="A13" s="16" t="s">
        <v>340</v>
      </c>
      <c r="B13" s="14" t="s">
        <v>100</v>
      </c>
    </row>
    <row r="14" spans="1:2" ht="47.25" x14ac:dyDescent="0.25">
      <c r="A14" s="16" t="s">
        <v>341</v>
      </c>
      <c r="B14" s="14" t="s">
        <v>100</v>
      </c>
    </row>
    <row r="15" spans="1:2" ht="47.25" x14ac:dyDescent="0.25">
      <c r="A15" s="16" t="s">
        <v>342</v>
      </c>
      <c r="B15" s="14" t="s">
        <v>100</v>
      </c>
    </row>
    <row r="16" spans="1:2" ht="47.25" x14ac:dyDescent="0.25">
      <c r="A16" s="16" t="s">
        <v>343</v>
      </c>
      <c r="B16" s="14" t="s">
        <v>100</v>
      </c>
    </row>
    <row r="17" spans="1:2" ht="47.25" x14ac:dyDescent="0.25">
      <c r="A17" s="16" t="s">
        <v>344</v>
      </c>
      <c r="B17" s="14" t="s">
        <v>100</v>
      </c>
    </row>
    <row r="18" spans="1:2" ht="47.25" x14ac:dyDescent="0.25">
      <c r="A18" s="17" t="s">
        <v>345</v>
      </c>
      <c r="B18" s="14" t="s">
        <v>100</v>
      </c>
    </row>
    <row r="19" spans="1:2" ht="47.25" x14ac:dyDescent="0.25">
      <c r="A19" s="17" t="s">
        <v>346</v>
      </c>
      <c r="B19" s="14" t="s">
        <v>100</v>
      </c>
    </row>
    <row r="20" spans="1:2" ht="47.25" x14ac:dyDescent="0.25">
      <c r="A20" s="16" t="s">
        <v>347</v>
      </c>
      <c r="B20" s="14" t="s">
        <v>100</v>
      </c>
    </row>
    <row r="21" spans="1:2" ht="47.25" x14ac:dyDescent="0.25">
      <c r="A21" s="16" t="s">
        <v>348</v>
      </c>
      <c r="B21" s="14" t="s">
        <v>100</v>
      </c>
    </row>
    <row r="22" spans="1:2" ht="47.25" x14ac:dyDescent="0.25">
      <c r="A22" s="16" t="s">
        <v>349</v>
      </c>
      <c r="B22" s="14" t="s">
        <v>100</v>
      </c>
    </row>
    <row r="23" spans="1:2" ht="47.25" x14ac:dyDescent="0.25">
      <c r="A23" s="16" t="s">
        <v>350</v>
      </c>
      <c r="B23" s="14" t="s">
        <v>100</v>
      </c>
    </row>
    <row r="24" spans="1:2" ht="47.25" x14ac:dyDescent="0.25">
      <c r="A24" s="16" t="s">
        <v>351</v>
      </c>
      <c r="B24" s="14" t="s">
        <v>100</v>
      </c>
    </row>
    <row r="25" spans="1:2" ht="47.25" x14ac:dyDescent="0.25">
      <c r="A25" s="16" t="s">
        <v>352</v>
      </c>
      <c r="B25" s="14" t="s">
        <v>100</v>
      </c>
    </row>
    <row r="26" spans="1:2" ht="47.25" x14ac:dyDescent="0.25">
      <c r="A26" s="18" t="s">
        <v>353</v>
      </c>
      <c r="B26" s="14" t="s">
        <v>100</v>
      </c>
    </row>
    <row r="27" spans="1:2" ht="47.25" x14ac:dyDescent="0.25">
      <c r="A27" s="19" t="s">
        <v>354</v>
      </c>
      <c r="B27" s="14" t="s">
        <v>148</v>
      </c>
    </row>
    <row r="28" spans="1:2" ht="47.25" x14ac:dyDescent="0.25">
      <c r="A28" s="19" t="s">
        <v>355</v>
      </c>
      <c r="B28" s="14" t="s">
        <v>148</v>
      </c>
    </row>
    <row r="29" spans="1:2" ht="47.25" x14ac:dyDescent="0.25">
      <c r="A29" s="19" t="s">
        <v>356</v>
      </c>
      <c r="B29" s="14" t="s">
        <v>148</v>
      </c>
    </row>
    <row r="30" spans="1:2" ht="47.25" x14ac:dyDescent="0.25">
      <c r="A30" s="19" t="s">
        <v>357</v>
      </c>
      <c r="B30" s="14" t="s">
        <v>148</v>
      </c>
    </row>
    <row r="31" spans="1:2" ht="47.25" x14ac:dyDescent="0.25">
      <c r="A31" s="19" t="s">
        <v>358</v>
      </c>
      <c r="B31" s="14" t="s">
        <v>148</v>
      </c>
    </row>
    <row r="32" spans="1:2" ht="47.25" x14ac:dyDescent="0.25">
      <c r="A32" s="19" t="s">
        <v>359</v>
      </c>
      <c r="B32" s="14" t="s">
        <v>148</v>
      </c>
    </row>
    <row r="33" spans="1:2" ht="47.25" x14ac:dyDescent="0.25">
      <c r="A33" s="19" t="s">
        <v>360</v>
      </c>
      <c r="B33" s="14" t="s">
        <v>148</v>
      </c>
    </row>
    <row r="34" spans="1:2" ht="47.25" x14ac:dyDescent="0.25">
      <c r="A34" s="19" t="s">
        <v>361</v>
      </c>
      <c r="B34" s="14" t="s">
        <v>148</v>
      </c>
    </row>
    <row r="35" spans="1:2" ht="47.25" x14ac:dyDescent="0.25">
      <c r="A35" s="19" t="s">
        <v>362</v>
      </c>
      <c r="B35" s="14" t="s">
        <v>148</v>
      </c>
    </row>
    <row r="36" spans="1:2" ht="47.25" x14ac:dyDescent="0.25">
      <c r="A36" s="19" t="s">
        <v>363</v>
      </c>
      <c r="B36" s="14" t="s">
        <v>159</v>
      </c>
    </row>
    <row r="37" spans="1:2" ht="33.75" customHeight="1" x14ac:dyDescent="0.25">
      <c r="A37" s="19" t="s">
        <v>364</v>
      </c>
      <c r="B37" s="14" t="s">
        <v>159</v>
      </c>
    </row>
    <row r="38" spans="1:2" ht="47.25" x14ac:dyDescent="0.25">
      <c r="A38" s="19" t="s">
        <v>365</v>
      </c>
      <c r="B38" s="14" t="s">
        <v>159</v>
      </c>
    </row>
    <row r="39" spans="1:2" ht="47.25" x14ac:dyDescent="0.25">
      <c r="A39" s="19" t="s">
        <v>360</v>
      </c>
      <c r="B39" s="14" t="s">
        <v>159</v>
      </c>
    </row>
    <row r="40" spans="1:2" ht="15" customHeight="1" x14ac:dyDescent="0.25">
      <c r="A40" s="19" t="s">
        <v>366</v>
      </c>
      <c r="B40" s="14" t="s">
        <v>159</v>
      </c>
    </row>
    <row r="41" spans="1:2" ht="47.25" x14ac:dyDescent="0.25">
      <c r="A41" s="19" t="s">
        <v>367</v>
      </c>
      <c r="B41" s="14" t="s">
        <v>165</v>
      </c>
    </row>
    <row r="42" spans="1:2" ht="47.25" x14ac:dyDescent="0.25">
      <c r="A42" s="19" t="s">
        <v>368</v>
      </c>
      <c r="B42" s="14" t="s">
        <v>165</v>
      </c>
    </row>
    <row r="43" spans="1:2" ht="47.25" x14ac:dyDescent="0.25">
      <c r="A43" s="20" t="s">
        <v>369</v>
      </c>
      <c r="B43" s="14" t="s">
        <v>165</v>
      </c>
    </row>
    <row r="44" spans="1:2" ht="26.25" customHeight="1" x14ac:dyDescent="0.25">
      <c r="A44" s="19" t="s">
        <v>370</v>
      </c>
      <c r="B44" s="14" t="s">
        <v>165</v>
      </c>
    </row>
    <row r="45" spans="1:2" ht="24" customHeight="1" x14ac:dyDescent="0.25">
      <c r="A45" s="21" t="s">
        <v>371</v>
      </c>
      <c r="B45" s="14" t="s">
        <v>179</v>
      </c>
    </row>
    <row r="46" spans="1:2" ht="47.25" x14ac:dyDescent="0.25">
      <c r="A46" s="21" t="s">
        <v>372</v>
      </c>
      <c r="B46" s="14" t="s">
        <v>179</v>
      </c>
    </row>
    <row r="47" spans="1:2" ht="30" customHeight="1" x14ac:dyDescent="0.25">
      <c r="A47" s="21" t="s">
        <v>373</v>
      </c>
      <c r="B47" s="14" t="s">
        <v>179</v>
      </c>
    </row>
    <row r="48" spans="1:2" ht="47.25" x14ac:dyDescent="0.25">
      <c r="A48" s="19" t="s">
        <v>374</v>
      </c>
      <c r="B48" s="14" t="s">
        <v>216</v>
      </c>
    </row>
    <row r="49" spans="1:2" ht="33.75" customHeight="1" x14ac:dyDescent="0.25">
      <c r="A49" s="19" t="s">
        <v>375</v>
      </c>
      <c r="B49" s="14" t="s">
        <v>216</v>
      </c>
    </row>
    <row r="50" spans="1:2" ht="47.25" x14ac:dyDescent="0.25">
      <c r="A50" s="19" t="s">
        <v>376</v>
      </c>
      <c r="B50" s="14" t="s">
        <v>216</v>
      </c>
    </row>
    <row r="51" spans="1:2" ht="47.25" x14ac:dyDescent="0.25">
      <c r="A51" s="19" t="s">
        <v>377</v>
      </c>
      <c r="B51" s="14" t="s">
        <v>237</v>
      </c>
    </row>
    <row r="52" spans="1:2" x14ac:dyDescent="0.25">
      <c r="A52" s="19"/>
    </row>
    <row r="54" spans="1:2" x14ac:dyDescent="0.25">
      <c r="A54" s="19"/>
    </row>
    <row r="55" spans="1:2" ht="15" customHeight="1" x14ac:dyDescent="0.25">
      <c r="A55" s="24" t="s">
        <v>63</v>
      </c>
    </row>
    <row r="56" spans="1:2" x14ac:dyDescent="0.25">
      <c r="A56" s="19" t="s">
        <v>269</v>
      </c>
    </row>
    <row r="57" spans="1:2" x14ac:dyDescent="0.25">
      <c r="A57" s="19" t="s">
        <v>299</v>
      </c>
    </row>
    <row r="58" spans="1:2" x14ac:dyDescent="0.25">
      <c r="A58" s="19" t="s">
        <v>378</v>
      </c>
    </row>
    <row r="59" spans="1:2" x14ac:dyDescent="0.25">
      <c r="A59" s="19" t="s">
        <v>186</v>
      </c>
    </row>
    <row r="60" spans="1:2" x14ac:dyDescent="0.25">
      <c r="A60" s="21" t="s">
        <v>107</v>
      </c>
    </row>
    <row r="61" spans="1:2" x14ac:dyDescent="0.25">
      <c r="A61" s="13" t="s">
        <v>122</v>
      </c>
    </row>
    <row r="62" spans="1:2" x14ac:dyDescent="0.25">
      <c r="A62" s="21" t="s">
        <v>139</v>
      </c>
    </row>
    <row r="63" spans="1:2" x14ac:dyDescent="0.25">
      <c r="A63" s="21" t="s">
        <v>130</v>
      </c>
    </row>
    <row r="64" spans="1:2" ht="31.5" x14ac:dyDescent="0.25">
      <c r="A64" s="21" t="s">
        <v>379</v>
      </c>
    </row>
    <row r="65" spans="1:1" x14ac:dyDescent="0.25">
      <c r="A65" s="21" t="s">
        <v>195</v>
      </c>
    </row>
    <row r="66" spans="1:1" x14ac:dyDescent="0.25">
      <c r="A66" s="21" t="s">
        <v>172</v>
      </c>
    </row>
    <row r="67" spans="1:1" x14ac:dyDescent="0.25">
      <c r="A67" s="21" t="s">
        <v>281</v>
      </c>
    </row>
    <row r="68" spans="1:1" x14ac:dyDescent="0.25">
      <c r="A68" s="21" t="s">
        <v>206</v>
      </c>
    </row>
    <row r="69" spans="1:1" x14ac:dyDescent="0.25">
      <c r="A69" s="13" t="s">
        <v>221</v>
      </c>
    </row>
    <row r="70" spans="1:1" ht="15" customHeight="1" x14ac:dyDescent="0.25">
      <c r="A70" s="21" t="s">
        <v>380</v>
      </c>
    </row>
    <row r="71" spans="1:1" x14ac:dyDescent="0.25">
      <c r="A71" s="21" t="s">
        <v>183</v>
      </c>
    </row>
    <row r="72" spans="1:1" ht="15" customHeight="1" x14ac:dyDescent="0.25">
      <c r="A72" s="21"/>
    </row>
    <row r="73" spans="1:1" x14ac:dyDescent="0.25">
      <c r="A73" s="21"/>
    </row>
    <row r="74" spans="1:1" x14ac:dyDescent="0.25">
      <c r="A74" s="23" t="s">
        <v>381</v>
      </c>
    </row>
    <row r="75" spans="1:1" ht="31.5" x14ac:dyDescent="0.25">
      <c r="A75" s="25" t="s">
        <v>98</v>
      </c>
    </row>
    <row r="76" spans="1:1" ht="47.25" x14ac:dyDescent="0.25">
      <c r="A76" s="25" t="s">
        <v>382</v>
      </c>
    </row>
    <row r="77" spans="1:1" x14ac:dyDescent="0.25">
      <c r="A77" s="25" t="s">
        <v>176</v>
      </c>
    </row>
    <row r="78" spans="1:1" ht="31.5" x14ac:dyDescent="0.25">
      <c r="A78" s="25" t="s">
        <v>196</v>
      </c>
    </row>
    <row r="79" spans="1:1" ht="31.5" x14ac:dyDescent="0.25">
      <c r="A79" s="25" t="s">
        <v>190</v>
      </c>
    </row>
    <row r="80" spans="1:1" x14ac:dyDescent="0.25">
      <c r="A80" s="21"/>
    </row>
    <row r="81" spans="1:1" x14ac:dyDescent="0.25">
      <c r="A81" s="21"/>
    </row>
    <row r="82" spans="1:1" ht="15" customHeight="1" x14ac:dyDescent="0.25">
      <c r="A82" s="23" t="s">
        <v>383</v>
      </c>
    </row>
    <row r="83" spans="1:1" x14ac:dyDescent="0.25">
      <c r="A83" s="21" t="s">
        <v>116</v>
      </c>
    </row>
    <row r="84" spans="1:1" x14ac:dyDescent="0.25">
      <c r="A84" s="21" t="s">
        <v>173</v>
      </c>
    </row>
    <row r="85" spans="1:1" x14ac:dyDescent="0.25">
      <c r="A85" s="21" t="s">
        <v>384</v>
      </c>
    </row>
    <row r="86" spans="1:1" x14ac:dyDescent="0.25">
      <c r="A86" s="21" t="s">
        <v>385</v>
      </c>
    </row>
    <row r="87" spans="1:1" x14ac:dyDescent="0.25">
      <c r="A87" s="21" t="s">
        <v>187</v>
      </c>
    </row>
    <row r="88" spans="1:1" x14ac:dyDescent="0.25">
      <c r="A88" s="21"/>
    </row>
    <row r="89" spans="1:1" x14ac:dyDescent="0.25">
      <c r="A89" s="21"/>
    </row>
    <row r="90" spans="1:1" x14ac:dyDescent="0.25">
      <c r="A90" s="21"/>
    </row>
    <row r="91" spans="1:1" x14ac:dyDescent="0.25">
      <c r="A91" s="23" t="s">
        <v>386</v>
      </c>
    </row>
    <row r="92" spans="1:1" x14ac:dyDescent="0.25">
      <c r="A92" s="21" t="s">
        <v>54</v>
      </c>
    </row>
    <row r="93" spans="1:1" x14ac:dyDescent="0.25">
      <c r="A93" s="21" t="s">
        <v>311</v>
      </c>
    </row>
    <row r="94" spans="1:1" x14ac:dyDescent="0.25">
      <c r="A94" s="21" t="s">
        <v>104</v>
      </c>
    </row>
    <row r="95" spans="1:1" x14ac:dyDescent="0.25">
      <c r="A95" s="21"/>
    </row>
    <row r="98" spans="1:1" x14ac:dyDescent="0.25">
      <c r="A98" s="21" t="s">
        <v>1</v>
      </c>
    </row>
    <row r="99" spans="1:1" x14ac:dyDescent="0.25">
      <c r="A99" s="21" t="s">
        <v>2</v>
      </c>
    </row>
    <row r="100" spans="1:1" x14ac:dyDescent="0.25">
      <c r="A100" s="16"/>
    </row>
    <row r="101" spans="1:1" x14ac:dyDescent="0.25">
      <c r="A101" s="16"/>
    </row>
    <row r="102" spans="1:1" x14ac:dyDescent="0.25">
      <c r="A102" s="26" t="s">
        <v>387</v>
      </c>
    </row>
    <row r="103" spans="1:1" x14ac:dyDescent="0.25">
      <c r="A103" s="27" t="s">
        <v>170</v>
      </c>
    </row>
    <row r="104" spans="1:1" ht="15" customHeight="1" x14ac:dyDescent="0.25">
      <c r="A104" s="27" t="s">
        <v>262</v>
      </c>
    </row>
    <row r="105" spans="1:1" x14ac:dyDescent="0.25">
      <c r="A105" s="27" t="s">
        <v>312</v>
      </c>
    </row>
    <row r="106" spans="1:1" x14ac:dyDescent="0.25">
      <c r="A106" s="27" t="s">
        <v>279</v>
      </c>
    </row>
    <row r="107" spans="1:1" x14ac:dyDescent="0.25">
      <c r="A107" s="27" t="s">
        <v>298</v>
      </c>
    </row>
    <row r="108" spans="1:1" x14ac:dyDescent="0.25">
      <c r="A108" s="27" t="s">
        <v>114</v>
      </c>
    </row>
    <row r="109" spans="1:1" x14ac:dyDescent="0.25">
      <c r="A109" s="27" t="s">
        <v>105</v>
      </c>
    </row>
    <row r="110" spans="1:1" x14ac:dyDescent="0.25">
      <c r="A110" s="27" t="s">
        <v>193</v>
      </c>
    </row>
    <row r="111" spans="1:1" x14ac:dyDescent="0.25">
      <c r="A111" s="27" t="s">
        <v>120</v>
      </c>
    </row>
    <row r="112" spans="1:1" x14ac:dyDescent="0.25">
      <c r="A112" s="27" t="s">
        <v>388</v>
      </c>
    </row>
    <row r="113" spans="1:1" x14ac:dyDescent="0.25">
      <c r="A113" s="27" t="s">
        <v>389</v>
      </c>
    </row>
    <row r="114" spans="1:1" x14ac:dyDescent="0.25">
      <c r="A114" s="27" t="s">
        <v>137</v>
      </c>
    </row>
    <row r="115" spans="1:1" x14ac:dyDescent="0.25">
      <c r="A115" s="27" t="s">
        <v>146</v>
      </c>
    </row>
    <row r="116" spans="1:1" x14ac:dyDescent="0.25">
      <c r="A116" s="27" t="s">
        <v>390</v>
      </c>
    </row>
    <row r="117" spans="1:1" x14ac:dyDescent="0.25">
      <c r="A117" s="27" t="s">
        <v>128</v>
      </c>
    </row>
    <row r="118" spans="1:1" ht="15" customHeight="1" x14ac:dyDescent="0.25">
      <c r="A118" s="27" t="s">
        <v>158</v>
      </c>
    </row>
    <row r="119" spans="1:1" x14ac:dyDescent="0.25">
      <c r="A119" s="27" t="s">
        <v>151</v>
      </c>
    </row>
    <row r="120" spans="1:1" x14ac:dyDescent="0.25">
      <c r="A120" s="27" t="s">
        <v>200</v>
      </c>
    </row>
    <row r="121" spans="1:1" x14ac:dyDescent="0.25">
      <c r="A121" s="27" t="s">
        <v>212</v>
      </c>
    </row>
    <row r="122" spans="1:1" x14ac:dyDescent="0.25">
      <c r="A122" s="27" t="s">
        <v>219</v>
      </c>
    </row>
    <row r="123" spans="1:1" x14ac:dyDescent="0.25">
      <c r="A123" s="27" t="s">
        <v>391</v>
      </c>
    </row>
    <row r="124" spans="1:1" x14ac:dyDescent="0.25">
      <c r="A124" s="27" t="s">
        <v>392</v>
      </c>
    </row>
    <row r="125" spans="1:1" x14ac:dyDescent="0.25">
      <c r="A125" s="27" t="s">
        <v>393</v>
      </c>
    </row>
    <row r="126" spans="1:1" x14ac:dyDescent="0.25">
      <c r="A126" s="27" t="s">
        <v>394</v>
      </c>
    </row>
    <row r="127" spans="1:1" x14ac:dyDescent="0.25">
      <c r="A127" s="27" t="s">
        <v>395</v>
      </c>
    </row>
    <row r="128" spans="1:1" x14ac:dyDescent="0.25">
      <c r="A128" s="27" t="s">
        <v>396</v>
      </c>
    </row>
    <row r="129" spans="1:1" x14ac:dyDescent="0.25">
      <c r="A129" s="27" t="s">
        <v>397</v>
      </c>
    </row>
    <row r="130" spans="1:1" x14ac:dyDescent="0.25">
      <c r="A130" s="27" t="s">
        <v>398</v>
      </c>
    </row>
    <row r="131" spans="1:1" x14ac:dyDescent="0.25">
      <c r="A131" s="27" t="s">
        <v>399</v>
      </c>
    </row>
    <row r="132" spans="1:1" x14ac:dyDescent="0.25">
      <c r="A132" s="16"/>
    </row>
    <row r="133" spans="1:1" x14ac:dyDescent="0.25">
      <c r="A133" s="16" t="s">
        <v>400</v>
      </c>
    </row>
    <row r="134" spans="1:1" x14ac:dyDescent="0.25">
      <c r="A134" s="16"/>
    </row>
    <row r="135" spans="1:1" x14ac:dyDescent="0.25">
      <c r="A135" s="16" t="s">
        <v>70</v>
      </c>
    </row>
    <row r="136" spans="1:1" x14ac:dyDescent="0.25">
      <c r="A136" s="13" t="s">
        <v>142</v>
      </c>
    </row>
    <row r="137" spans="1:1" x14ac:dyDescent="0.25">
      <c r="A137" s="13" t="s">
        <v>117</v>
      </c>
    </row>
    <row r="138" spans="1:1" x14ac:dyDescent="0.25">
      <c r="A138" s="13" t="s">
        <v>99</v>
      </c>
    </row>
    <row r="139" spans="1:1" x14ac:dyDescent="0.25">
      <c r="A139" s="13" t="s">
        <v>110</v>
      </c>
    </row>
    <row r="143" spans="1:1" x14ac:dyDescent="0.25">
      <c r="A143" s="13" t="s">
        <v>401</v>
      </c>
    </row>
    <row r="144" spans="1:1" x14ac:dyDescent="0.25">
      <c r="A144" s="13" t="s">
        <v>101</v>
      </c>
    </row>
    <row r="145" spans="1:1" x14ac:dyDescent="0.25">
      <c r="A145" s="13" t="s">
        <v>240</v>
      </c>
    </row>
    <row r="146" spans="1:1" x14ac:dyDescent="0.25">
      <c r="A146" s="13" t="s">
        <v>209</v>
      </c>
    </row>
    <row r="147" spans="1:1" x14ac:dyDescent="0.25">
      <c r="A147" s="13" t="s">
        <v>402</v>
      </c>
    </row>
    <row r="148" spans="1:1" x14ac:dyDescent="0.25">
      <c r="A148" s="13" t="s">
        <v>295</v>
      </c>
    </row>
    <row r="149" spans="1:1" x14ac:dyDescent="0.25">
      <c r="A149" s="13" t="s">
        <v>166</v>
      </c>
    </row>
    <row r="150" spans="1:1" x14ac:dyDescent="0.25">
      <c r="A150" s="13" t="s">
        <v>197</v>
      </c>
    </row>
    <row r="151" spans="1:1" x14ac:dyDescent="0.25">
      <c r="A151" s="13" t="s">
        <v>316</v>
      </c>
    </row>
    <row r="152" spans="1:1" x14ac:dyDescent="0.25">
      <c r="A152" s="13" t="s">
        <v>403</v>
      </c>
    </row>
    <row r="153" spans="1:1" x14ac:dyDescent="0.25">
      <c r="A153" s="13" t="s">
        <v>222</v>
      </c>
    </row>
    <row r="154" spans="1:1" x14ac:dyDescent="0.25">
      <c r="A154" s="13" t="s">
        <v>404</v>
      </c>
    </row>
    <row r="155" spans="1:1" x14ac:dyDescent="0.25">
      <c r="A155" s="13" t="s">
        <v>405</v>
      </c>
    </row>
    <row r="156" spans="1:1" x14ac:dyDescent="0.25">
      <c r="A156" s="13" t="s">
        <v>406</v>
      </c>
    </row>
    <row r="157" spans="1:1" x14ac:dyDescent="0.25">
      <c r="A157" s="13" t="s">
        <v>407</v>
      </c>
    </row>
    <row r="158" spans="1:1" x14ac:dyDescent="0.25">
      <c r="A158" s="13" t="s">
        <v>308</v>
      </c>
    </row>
    <row r="159" spans="1:1" x14ac:dyDescent="0.25">
      <c r="A159" s="13" t="s">
        <v>408</v>
      </c>
    </row>
    <row r="160" spans="1:1" x14ac:dyDescent="0.25">
      <c r="A160" s="13" t="s">
        <v>409</v>
      </c>
    </row>
    <row r="161" spans="1:1" x14ac:dyDescent="0.25">
      <c r="A161" s="13" t="s">
        <v>410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
  <sheetViews>
    <sheetView zoomScale="60" zoomScaleNormal="60" workbookViewId="0">
      <selection activeCell="D5" sqref="D5:D16"/>
    </sheetView>
  </sheetViews>
  <sheetFormatPr baseColWidth="10" defaultColWidth="9.140625" defaultRowHeight="15" x14ac:dyDescent="0.25"/>
  <cols>
    <col min="1" max="1" width="9.85546875" customWidth="1"/>
    <col min="2" max="2" width="29.7109375" customWidth="1"/>
    <col min="3" max="3" width="14.7109375" customWidth="1"/>
    <col min="4" max="5" width="31.28515625" customWidth="1"/>
    <col min="6" max="6" width="20.42578125" customWidth="1"/>
    <col min="7" max="7" width="22" customWidth="1"/>
    <col min="8" max="8" width="19.28515625" customWidth="1"/>
    <col min="9" max="9" width="22" customWidth="1"/>
    <col min="10" max="10" width="12.42578125" customWidth="1"/>
    <col min="11" max="11" width="12.28515625" customWidth="1"/>
    <col min="12" max="12" width="9.42578125" customWidth="1"/>
    <col min="13" max="13" width="8.7109375" customWidth="1"/>
    <col min="14" max="14" width="9.42578125" customWidth="1"/>
    <col min="15" max="15" width="9.140625" customWidth="1"/>
    <col min="16" max="16" width="8.42578125" customWidth="1"/>
    <col min="17" max="17" width="8.140625" customWidth="1"/>
    <col min="18" max="18" width="7.28515625" customWidth="1"/>
    <col min="22" max="22" width="27.42578125" customWidth="1"/>
    <col min="23" max="23" width="28.42578125" customWidth="1"/>
  </cols>
  <sheetData>
    <row r="1" spans="1:23" ht="65.25" customHeight="1" x14ac:dyDescent="0.25">
      <c r="A1" s="170" t="s">
        <v>411</v>
      </c>
      <c r="B1" s="170"/>
      <c r="C1" s="170"/>
      <c r="D1" s="170"/>
      <c r="E1" s="170"/>
      <c r="F1" s="170"/>
      <c r="G1" s="170"/>
      <c r="H1" s="170"/>
      <c r="I1" s="170"/>
      <c r="J1" s="170"/>
      <c r="K1" s="170"/>
      <c r="L1" s="170"/>
      <c r="M1" s="170"/>
      <c r="N1" s="170"/>
      <c r="O1" s="170"/>
      <c r="P1" s="170"/>
      <c r="Q1" s="170"/>
      <c r="R1" s="170"/>
      <c r="S1" s="170"/>
      <c r="T1" s="170"/>
      <c r="U1" s="170"/>
      <c r="V1" s="170"/>
      <c r="W1" s="171"/>
    </row>
    <row r="2" spans="1:23" ht="42.75" customHeight="1" x14ac:dyDescent="0.25">
      <c r="A2" s="172" t="s">
        <v>412</v>
      </c>
      <c r="B2" s="172" t="s">
        <v>74</v>
      </c>
      <c r="C2" s="166" t="s">
        <v>413</v>
      </c>
      <c r="D2" s="172" t="s">
        <v>414</v>
      </c>
      <c r="E2" s="172" t="s">
        <v>75</v>
      </c>
      <c r="F2" s="173" t="s">
        <v>415</v>
      </c>
      <c r="G2" s="173"/>
      <c r="H2" s="173"/>
      <c r="I2" s="173"/>
      <c r="J2" s="173"/>
      <c r="K2" s="173"/>
      <c r="L2" s="173"/>
      <c r="M2" s="173"/>
      <c r="N2" s="173"/>
      <c r="O2" s="173"/>
      <c r="P2" s="173"/>
      <c r="Q2" s="173"/>
      <c r="R2" s="173"/>
      <c r="S2" s="173"/>
      <c r="T2" s="173"/>
      <c r="U2" s="173"/>
      <c r="V2" s="166" t="s">
        <v>78</v>
      </c>
      <c r="W2" s="166" t="s">
        <v>79</v>
      </c>
    </row>
    <row r="3" spans="1:23" ht="28.5" customHeight="1" x14ac:dyDescent="0.25">
      <c r="A3" s="172"/>
      <c r="B3" s="172"/>
      <c r="C3" s="167"/>
      <c r="D3" s="172"/>
      <c r="E3" s="172"/>
      <c r="F3" s="169" t="s">
        <v>76</v>
      </c>
      <c r="G3" s="169"/>
      <c r="H3" s="173" t="s">
        <v>84</v>
      </c>
      <c r="I3" s="169" t="s">
        <v>85</v>
      </c>
      <c r="J3" s="173" t="s">
        <v>86</v>
      </c>
      <c r="K3" s="173" t="s">
        <v>87</v>
      </c>
      <c r="L3" s="173" t="s">
        <v>88</v>
      </c>
      <c r="M3" s="173" t="s">
        <v>89</v>
      </c>
      <c r="N3" s="169" t="s">
        <v>90</v>
      </c>
      <c r="O3" s="169" t="s">
        <v>91</v>
      </c>
      <c r="P3" s="169" t="s">
        <v>92</v>
      </c>
      <c r="Q3" s="169" t="s">
        <v>93</v>
      </c>
      <c r="R3" s="169" t="s">
        <v>94</v>
      </c>
      <c r="S3" s="169" t="s">
        <v>95</v>
      </c>
      <c r="T3" s="169" t="s">
        <v>96</v>
      </c>
      <c r="U3" s="169" t="s">
        <v>97</v>
      </c>
      <c r="V3" s="167"/>
      <c r="W3" s="167"/>
    </row>
    <row r="4" spans="1:23" ht="32.25" customHeight="1" x14ac:dyDescent="0.25">
      <c r="A4" s="166"/>
      <c r="B4" s="172"/>
      <c r="C4" s="168"/>
      <c r="D4" s="172"/>
      <c r="E4" s="172"/>
      <c r="F4" s="61" t="s">
        <v>82</v>
      </c>
      <c r="G4" s="61" t="s">
        <v>83</v>
      </c>
      <c r="H4" s="173"/>
      <c r="I4" s="169"/>
      <c r="J4" s="173"/>
      <c r="K4" s="173"/>
      <c r="L4" s="173"/>
      <c r="M4" s="173"/>
      <c r="N4" s="169"/>
      <c r="O4" s="169"/>
      <c r="P4" s="169"/>
      <c r="Q4" s="169"/>
      <c r="R4" s="169"/>
      <c r="S4" s="169"/>
      <c r="T4" s="169"/>
      <c r="U4" s="169"/>
      <c r="V4" s="168"/>
      <c r="W4" s="168"/>
    </row>
    <row r="5" spans="1:23" x14ac:dyDescent="0.25">
      <c r="A5" s="60"/>
      <c r="B5" s="64"/>
      <c r="C5" s="62"/>
      <c r="D5" s="62"/>
      <c r="E5" s="62"/>
      <c r="F5" s="62"/>
      <c r="G5" s="62"/>
      <c r="H5" s="62"/>
      <c r="I5" s="62"/>
      <c r="J5" s="62"/>
      <c r="K5" s="62"/>
      <c r="L5" s="62"/>
      <c r="M5" s="62"/>
      <c r="N5" s="62"/>
      <c r="O5" s="62"/>
      <c r="P5" s="62"/>
      <c r="Q5" s="62"/>
      <c r="R5" s="62"/>
      <c r="S5" s="62"/>
      <c r="T5" s="62"/>
      <c r="U5" s="62"/>
      <c r="V5" s="62"/>
      <c r="W5" s="62"/>
    </row>
    <row r="6" spans="1:23" x14ac:dyDescent="0.25">
      <c r="A6" s="60"/>
      <c r="B6" s="65"/>
      <c r="C6" s="60"/>
      <c r="D6" s="60"/>
      <c r="E6" s="60"/>
      <c r="F6" s="60"/>
      <c r="G6" s="60"/>
      <c r="H6" s="60"/>
      <c r="I6" s="60"/>
      <c r="J6" s="60"/>
      <c r="K6" s="60"/>
      <c r="L6" s="60"/>
      <c r="M6" s="60"/>
      <c r="N6" s="60"/>
      <c r="O6" s="60"/>
      <c r="P6" s="60"/>
      <c r="Q6" s="60"/>
      <c r="R6" s="60"/>
      <c r="S6" s="60"/>
      <c r="T6" s="60"/>
      <c r="U6" s="60"/>
      <c r="V6" s="60"/>
      <c r="W6" s="60"/>
    </row>
    <row r="7" spans="1:23" x14ac:dyDescent="0.25">
      <c r="A7" s="60"/>
      <c r="B7" s="65"/>
      <c r="C7" s="60"/>
      <c r="D7" s="60"/>
      <c r="E7" s="60"/>
      <c r="F7" s="60"/>
      <c r="G7" s="60"/>
      <c r="H7" s="60"/>
      <c r="I7" s="60"/>
      <c r="J7" s="60"/>
      <c r="K7" s="60"/>
      <c r="L7" s="60"/>
      <c r="M7" s="60"/>
      <c r="N7" s="60"/>
      <c r="O7" s="60"/>
      <c r="P7" s="60"/>
      <c r="Q7" s="60"/>
      <c r="R7" s="60"/>
      <c r="S7" s="60"/>
      <c r="T7" s="60"/>
      <c r="U7" s="60"/>
      <c r="V7" s="60"/>
      <c r="W7" s="60"/>
    </row>
    <row r="8" spans="1:23" x14ac:dyDescent="0.25">
      <c r="A8" s="60"/>
      <c r="B8" s="65"/>
      <c r="C8" s="60"/>
      <c r="D8" s="60"/>
      <c r="E8" s="60"/>
      <c r="F8" s="60"/>
      <c r="G8" s="60"/>
      <c r="H8" s="60"/>
      <c r="I8" s="60"/>
      <c r="J8" s="60"/>
      <c r="K8" s="60"/>
      <c r="L8" s="60"/>
      <c r="M8" s="60"/>
      <c r="N8" s="60"/>
      <c r="O8" s="60"/>
      <c r="P8" s="60"/>
      <c r="Q8" s="60"/>
      <c r="R8" s="60"/>
      <c r="S8" s="60"/>
      <c r="T8" s="60"/>
      <c r="U8" s="60"/>
      <c r="V8" s="60"/>
      <c r="W8" s="60"/>
    </row>
    <row r="9" spans="1:23" x14ac:dyDescent="0.25">
      <c r="A9" s="60"/>
      <c r="B9" s="65"/>
      <c r="C9" s="60"/>
      <c r="D9" s="60"/>
      <c r="E9" s="60"/>
      <c r="F9" s="60"/>
      <c r="G9" s="60"/>
      <c r="H9" s="60"/>
      <c r="I9" s="60"/>
      <c r="J9" s="60"/>
      <c r="K9" s="60"/>
      <c r="L9" s="60"/>
      <c r="M9" s="60"/>
      <c r="N9" s="60"/>
      <c r="O9" s="60"/>
      <c r="P9" s="60"/>
      <c r="Q9" s="60"/>
      <c r="R9" s="60"/>
      <c r="S9" s="60"/>
      <c r="T9" s="60"/>
      <c r="U9" s="60"/>
      <c r="V9" s="60"/>
      <c r="W9" s="60"/>
    </row>
    <row r="10" spans="1:23" x14ac:dyDescent="0.25">
      <c r="A10" s="60"/>
      <c r="B10" s="65"/>
      <c r="C10" s="60"/>
      <c r="D10" s="60"/>
      <c r="E10" s="60"/>
      <c r="F10" s="60"/>
      <c r="G10" s="60"/>
      <c r="H10" s="60"/>
      <c r="I10" s="60"/>
      <c r="J10" s="60"/>
      <c r="K10" s="60"/>
      <c r="L10" s="60"/>
      <c r="M10" s="60"/>
      <c r="N10" s="60"/>
      <c r="O10" s="60"/>
      <c r="P10" s="60"/>
      <c r="Q10" s="60"/>
      <c r="R10" s="60"/>
      <c r="S10" s="60"/>
      <c r="T10" s="60"/>
      <c r="U10" s="60"/>
      <c r="V10" s="60"/>
      <c r="W10" s="60"/>
    </row>
    <row r="11" spans="1:23" x14ac:dyDescent="0.25">
      <c r="A11" s="60"/>
      <c r="B11" s="65"/>
      <c r="C11" s="60"/>
      <c r="D11" s="60"/>
      <c r="E11" s="60"/>
      <c r="F11" s="60"/>
      <c r="G11" s="60"/>
      <c r="H11" s="60"/>
      <c r="I11" s="60"/>
      <c r="J11" s="60"/>
      <c r="K11" s="60"/>
      <c r="L11" s="60"/>
      <c r="M11" s="60"/>
      <c r="N11" s="60"/>
      <c r="O11" s="60"/>
      <c r="P11" s="60"/>
      <c r="Q11" s="60"/>
      <c r="R11" s="60"/>
      <c r="S11" s="60"/>
      <c r="T11" s="60"/>
      <c r="U11" s="60"/>
      <c r="V11" s="60"/>
      <c r="W11" s="60"/>
    </row>
    <row r="12" spans="1:23" x14ac:dyDescent="0.25">
      <c r="A12" s="60"/>
      <c r="B12" s="65"/>
      <c r="C12" s="60"/>
      <c r="D12" s="60"/>
      <c r="E12" s="60"/>
      <c r="F12" s="60"/>
      <c r="G12" s="60"/>
      <c r="H12" s="60"/>
      <c r="I12" s="60"/>
      <c r="J12" s="60"/>
      <c r="K12" s="60"/>
      <c r="L12" s="60"/>
      <c r="M12" s="60"/>
      <c r="N12" s="60"/>
      <c r="O12" s="60"/>
      <c r="P12" s="60"/>
      <c r="Q12" s="60"/>
      <c r="R12" s="60"/>
      <c r="S12" s="60"/>
      <c r="T12" s="60"/>
      <c r="U12" s="60"/>
      <c r="V12" s="60"/>
      <c r="W12" s="60"/>
    </row>
    <row r="13" spans="1:23" x14ac:dyDescent="0.25">
      <c r="A13" s="60"/>
      <c r="B13" s="65"/>
      <c r="C13" s="60"/>
      <c r="D13" s="60"/>
      <c r="E13" s="60"/>
      <c r="F13" s="60"/>
      <c r="G13" s="60"/>
      <c r="H13" s="60"/>
      <c r="I13" s="60"/>
      <c r="J13" s="60"/>
      <c r="K13" s="60"/>
      <c r="L13" s="60"/>
      <c r="M13" s="60"/>
      <c r="N13" s="60"/>
      <c r="O13" s="60"/>
      <c r="P13" s="60"/>
      <c r="Q13" s="60"/>
      <c r="R13" s="60"/>
      <c r="S13" s="60"/>
      <c r="T13" s="60"/>
      <c r="U13" s="60"/>
      <c r="V13" s="60"/>
      <c r="W13" s="60"/>
    </row>
    <row r="14" spans="1:23" x14ac:dyDescent="0.25">
      <c r="A14" s="60"/>
      <c r="B14" s="65"/>
      <c r="C14" s="60"/>
      <c r="D14" s="60"/>
      <c r="E14" s="60"/>
      <c r="F14" s="60"/>
      <c r="G14" s="60"/>
      <c r="H14" s="60"/>
      <c r="I14" s="60"/>
      <c r="J14" s="60"/>
      <c r="K14" s="60"/>
      <c r="L14" s="60"/>
      <c r="M14" s="60"/>
      <c r="N14" s="60"/>
      <c r="O14" s="60"/>
      <c r="P14" s="60"/>
      <c r="Q14" s="60"/>
      <c r="R14" s="60"/>
      <c r="S14" s="60"/>
      <c r="T14" s="60"/>
      <c r="U14" s="60"/>
      <c r="V14" s="60"/>
      <c r="W14" s="60"/>
    </row>
    <row r="15" spans="1:23" x14ac:dyDescent="0.25">
      <c r="A15" s="60"/>
      <c r="B15" s="65"/>
      <c r="C15" s="60"/>
      <c r="D15" s="60"/>
      <c r="E15" s="60"/>
      <c r="F15" s="60"/>
      <c r="G15" s="60"/>
      <c r="H15" s="60"/>
      <c r="I15" s="60"/>
      <c r="J15" s="60"/>
      <c r="K15" s="60"/>
      <c r="L15" s="60"/>
      <c r="M15" s="60"/>
      <c r="N15" s="60"/>
      <c r="O15" s="60"/>
      <c r="P15" s="60"/>
      <c r="Q15" s="60"/>
      <c r="R15" s="60"/>
      <c r="S15" s="60"/>
      <c r="T15" s="60"/>
      <c r="U15" s="60"/>
      <c r="V15" s="60"/>
      <c r="W15" s="60"/>
    </row>
    <row r="16" spans="1:23" x14ac:dyDescent="0.25">
      <c r="A16" s="60"/>
      <c r="B16" s="65"/>
      <c r="C16" s="60"/>
      <c r="D16" s="60"/>
      <c r="E16" s="60"/>
      <c r="F16" s="60"/>
      <c r="G16" s="60"/>
      <c r="H16" s="60"/>
      <c r="I16" s="60"/>
      <c r="J16" s="60"/>
      <c r="K16" s="60"/>
      <c r="L16" s="60"/>
      <c r="M16" s="60"/>
      <c r="N16" s="60"/>
      <c r="O16" s="60"/>
      <c r="P16" s="60"/>
      <c r="Q16" s="60"/>
      <c r="R16" s="60"/>
      <c r="S16" s="60"/>
      <c r="T16" s="60"/>
      <c r="U16" s="60"/>
      <c r="V16" s="60"/>
      <c r="W16" s="60"/>
    </row>
  </sheetData>
  <mergeCells count="24">
    <mergeCell ref="A1:W1"/>
    <mergeCell ref="A2:A4"/>
    <mergeCell ref="J3:J4"/>
    <mergeCell ref="K3:K4"/>
    <mergeCell ref="F2:U2"/>
    <mergeCell ref="C2:C4"/>
    <mergeCell ref="F3:G3"/>
    <mergeCell ref="L3:L4"/>
    <mergeCell ref="M3:M4"/>
    <mergeCell ref="N3:N4"/>
    <mergeCell ref="O3:O4"/>
    <mergeCell ref="E2:E4"/>
    <mergeCell ref="D2:D4"/>
    <mergeCell ref="B2:B4"/>
    <mergeCell ref="H3:H4"/>
    <mergeCell ref="I3:I4"/>
    <mergeCell ref="V2:V4"/>
    <mergeCell ref="W2:W4"/>
    <mergeCell ref="P3:P4"/>
    <mergeCell ref="Q3:Q4"/>
    <mergeCell ref="R3:R4"/>
    <mergeCell ref="S3:S4"/>
    <mergeCell ref="T3:T4"/>
    <mergeCell ref="U3:U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workbookViewId="0">
      <selection activeCell="E9" sqref="E9"/>
    </sheetView>
  </sheetViews>
  <sheetFormatPr baseColWidth="10" defaultColWidth="11.42578125" defaultRowHeight="15" x14ac:dyDescent="0.25"/>
  <cols>
    <col min="1" max="1" width="28.7109375" customWidth="1"/>
    <col min="2" max="2" width="23.85546875" customWidth="1"/>
    <col min="3" max="3" width="44.85546875" customWidth="1"/>
    <col min="4" max="4" width="45.42578125" customWidth="1"/>
    <col min="5" max="5" width="29.85546875" customWidth="1"/>
    <col min="6" max="6" width="29.85546875" style="44" customWidth="1"/>
    <col min="7" max="27" width="11.42578125" style="44"/>
  </cols>
  <sheetData>
    <row r="1" spans="1:5" ht="47.25" customHeight="1" x14ac:dyDescent="0.25">
      <c r="A1" s="131" t="s">
        <v>416</v>
      </c>
      <c r="B1" s="131" t="s">
        <v>417</v>
      </c>
      <c r="C1" s="131" t="s">
        <v>418</v>
      </c>
      <c r="D1" s="131" t="s">
        <v>419</v>
      </c>
      <c r="E1" s="131" t="s">
        <v>420</v>
      </c>
    </row>
    <row r="2" spans="1:5" ht="63" customHeight="1" x14ac:dyDescent="0.25">
      <c r="A2" s="46" t="s">
        <v>421</v>
      </c>
      <c r="B2" s="47">
        <v>2020011000016</v>
      </c>
      <c r="C2" s="46" t="s">
        <v>422</v>
      </c>
      <c r="D2" s="46" t="s">
        <v>423</v>
      </c>
      <c r="E2" s="53">
        <v>491751739054</v>
      </c>
    </row>
    <row r="3" spans="1:5" ht="82.5" customHeight="1" x14ac:dyDescent="0.25">
      <c r="A3" s="54" t="s">
        <v>421</v>
      </c>
      <c r="B3" s="47" t="s">
        <v>424</v>
      </c>
      <c r="C3" s="54" t="s">
        <v>425</v>
      </c>
      <c r="D3" s="54" t="s">
        <v>426</v>
      </c>
      <c r="E3" s="53">
        <v>342074651527</v>
      </c>
    </row>
    <row r="4" spans="1:5" ht="75.75" customHeight="1" x14ac:dyDescent="0.25">
      <c r="A4" s="46" t="s">
        <v>421</v>
      </c>
      <c r="B4" s="47" t="s">
        <v>427</v>
      </c>
      <c r="C4" s="46" t="s">
        <v>428</v>
      </c>
      <c r="D4" s="46" t="s">
        <v>429</v>
      </c>
      <c r="E4" s="53">
        <v>88313784600</v>
      </c>
    </row>
    <row r="5" spans="1:5" ht="84" customHeight="1" x14ac:dyDescent="0.25">
      <c r="A5" s="54" t="s">
        <v>430</v>
      </c>
      <c r="B5" s="47">
        <v>2017011000087</v>
      </c>
      <c r="C5" s="54" t="s">
        <v>431</v>
      </c>
      <c r="D5" s="54" t="s">
        <v>432</v>
      </c>
      <c r="E5" s="53">
        <v>11625539189</v>
      </c>
    </row>
    <row r="6" spans="1:5" ht="47.25" x14ac:dyDescent="0.25">
      <c r="A6" s="46" t="s">
        <v>430</v>
      </c>
      <c r="B6" s="47">
        <v>2018011000121</v>
      </c>
      <c r="C6" s="46" t="s">
        <v>433</v>
      </c>
      <c r="D6" s="46" t="s">
        <v>434</v>
      </c>
      <c r="E6" s="53">
        <v>1030000000</v>
      </c>
    </row>
    <row r="7" spans="1:5" ht="47.25" x14ac:dyDescent="0.25">
      <c r="A7" s="54" t="s">
        <v>430</v>
      </c>
      <c r="B7" s="47">
        <v>2019011000263</v>
      </c>
      <c r="C7" s="54" t="s">
        <v>435</v>
      </c>
      <c r="D7" s="54" t="s">
        <v>436</v>
      </c>
      <c r="E7" s="53">
        <v>18659190371</v>
      </c>
    </row>
    <row r="8" spans="1:5" ht="47.25" x14ac:dyDescent="0.25">
      <c r="A8" s="46" t="s">
        <v>430</v>
      </c>
      <c r="B8" s="47">
        <v>2020011000110</v>
      </c>
      <c r="C8" s="46" t="s">
        <v>437</v>
      </c>
      <c r="D8" s="46" t="s">
        <v>438</v>
      </c>
      <c r="E8" s="53">
        <v>22958700000</v>
      </c>
    </row>
    <row r="9" spans="1:5" s="44" customFormat="1" ht="15.75" x14ac:dyDescent="0.25">
      <c r="D9" s="45" t="s">
        <v>439</v>
      </c>
      <c r="E9" s="48">
        <f>+SUM(E2:E8)</f>
        <v>976413604741</v>
      </c>
    </row>
    <row r="10" spans="1:5" s="44" customFormat="1" x14ac:dyDescent="0.25"/>
    <row r="11" spans="1:5" s="44" customFormat="1" x14ac:dyDescent="0.25"/>
    <row r="12" spans="1:5" s="44" customFormat="1" x14ac:dyDescent="0.25"/>
    <row r="13" spans="1:5" s="44" customFormat="1" x14ac:dyDescent="0.25"/>
    <row r="14" spans="1:5" s="44" customFormat="1" x14ac:dyDescent="0.25"/>
    <row r="15" spans="1:5" s="44" customFormat="1" x14ac:dyDescent="0.25"/>
    <row r="16" spans="1:5" s="44" customFormat="1" x14ac:dyDescent="0.25"/>
    <row r="17" s="44" customFormat="1" x14ac:dyDescent="0.25"/>
    <row r="18" s="44" customFormat="1" x14ac:dyDescent="0.25"/>
    <row r="19" s="44" customFormat="1" x14ac:dyDescent="0.25"/>
    <row r="20" s="44" customFormat="1" x14ac:dyDescent="0.25"/>
    <row r="21" s="44" customFormat="1" x14ac:dyDescent="0.25"/>
    <row r="22" s="44" customFormat="1" x14ac:dyDescent="0.25"/>
    <row r="23" s="44" customFormat="1" x14ac:dyDescent="0.25"/>
    <row r="24" s="44" customFormat="1" x14ac:dyDescent="0.25"/>
    <row r="25" s="44" customFormat="1" x14ac:dyDescent="0.25"/>
    <row r="26" s="44" customFormat="1" x14ac:dyDescent="0.25"/>
    <row r="27" s="44" customFormat="1" x14ac:dyDescent="0.25"/>
    <row r="28" s="44" customFormat="1" x14ac:dyDescent="0.25"/>
    <row r="29" s="44" customFormat="1" x14ac:dyDescent="0.25"/>
    <row r="30" s="44" customFormat="1" x14ac:dyDescent="0.25"/>
    <row r="31" s="44" customFormat="1" x14ac:dyDescent="0.25"/>
    <row r="32" s="44" customFormat="1" x14ac:dyDescent="0.25"/>
    <row r="33" s="44" customFormat="1" x14ac:dyDescent="0.25"/>
    <row r="34" s="44" customFormat="1" x14ac:dyDescent="0.25"/>
    <row r="35" s="44" customFormat="1" x14ac:dyDescent="0.25"/>
    <row r="36" s="44" customFormat="1" x14ac:dyDescent="0.25"/>
    <row r="37" s="44"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C1" sqref="C1"/>
    </sheetView>
  </sheetViews>
  <sheetFormatPr baseColWidth="10" defaultColWidth="11.42578125" defaultRowHeight="15.75" x14ac:dyDescent="0.25"/>
  <cols>
    <col min="1" max="1" width="16.28515625" style="52" bestFit="1" customWidth="1"/>
    <col min="2" max="2" width="90.42578125" style="52" customWidth="1"/>
    <col min="3" max="3" width="25.85546875" style="52" customWidth="1"/>
    <col min="4" max="4" width="52" style="52" bestFit="1" customWidth="1"/>
    <col min="5" max="5" width="11.42578125" style="57"/>
    <col min="6" max="6" width="16.7109375" style="57" customWidth="1"/>
    <col min="7" max="16384" width="11.42578125" style="52"/>
  </cols>
  <sheetData>
    <row r="1" spans="1:6" s="51" customFormat="1" ht="28.5" customHeight="1" x14ac:dyDescent="0.25">
      <c r="A1" s="131" t="s">
        <v>75</v>
      </c>
      <c r="B1" s="131" t="s">
        <v>440</v>
      </c>
      <c r="C1" s="131" t="s">
        <v>441</v>
      </c>
      <c r="D1" s="131" t="s">
        <v>442</v>
      </c>
      <c r="E1" s="131" t="s">
        <v>443</v>
      </c>
      <c r="F1" s="131" t="s">
        <v>444</v>
      </c>
    </row>
    <row r="2" spans="1:6" x14ac:dyDescent="0.25">
      <c r="A2" s="52" t="s">
        <v>445</v>
      </c>
      <c r="B2" s="52" t="s">
        <v>19</v>
      </c>
      <c r="C2" s="52" t="s">
        <v>446</v>
      </c>
      <c r="D2" s="52" t="s">
        <v>447</v>
      </c>
      <c r="E2" s="55">
        <v>2019</v>
      </c>
      <c r="F2" s="56">
        <v>850</v>
      </c>
    </row>
    <row r="3" spans="1:6" x14ac:dyDescent="0.25">
      <c r="A3" s="52" t="s">
        <v>445</v>
      </c>
      <c r="B3" s="52" t="s">
        <v>19</v>
      </c>
      <c r="C3" s="52" t="s">
        <v>446</v>
      </c>
      <c r="D3" s="52" t="s">
        <v>447</v>
      </c>
      <c r="E3" s="55">
        <v>2020</v>
      </c>
      <c r="F3" s="56">
        <v>7547</v>
      </c>
    </row>
    <row r="4" spans="1:6" x14ac:dyDescent="0.25">
      <c r="A4" s="52" t="s">
        <v>445</v>
      </c>
      <c r="B4" s="52" t="s">
        <v>19</v>
      </c>
      <c r="C4" s="52" t="s">
        <v>446</v>
      </c>
      <c r="D4" s="52" t="s">
        <v>447</v>
      </c>
      <c r="E4" s="55">
        <v>2021</v>
      </c>
      <c r="F4" s="56">
        <v>7774</v>
      </c>
    </row>
    <row r="5" spans="1:6" x14ac:dyDescent="0.25">
      <c r="A5" s="52" t="s">
        <v>445</v>
      </c>
      <c r="B5" s="52" t="s">
        <v>19</v>
      </c>
      <c r="C5" s="52" t="s">
        <v>446</v>
      </c>
      <c r="D5" s="52" t="s">
        <v>447</v>
      </c>
      <c r="E5" s="55">
        <v>2022</v>
      </c>
      <c r="F5" s="56">
        <v>7989</v>
      </c>
    </row>
    <row r="6" spans="1:6" x14ac:dyDescent="0.25">
      <c r="A6" s="52" t="s">
        <v>445</v>
      </c>
      <c r="B6" s="52" t="s">
        <v>448</v>
      </c>
      <c r="C6" s="52" t="s">
        <v>446</v>
      </c>
      <c r="D6" s="52" t="s">
        <v>447</v>
      </c>
      <c r="E6" s="55">
        <v>2019</v>
      </c>
      <c r="F6" s="56">
        <v>5600</v>
      </c>
    </row>
    <row r="7" spans="1:6" x14ac:dyDescent="0.25">
      <c r="A7" s="52" t="s">
        <v>445</v>
      </c>
      <c r="B7" s="52" t="s">
        <v>448</v>
      </c>
      <c r="C7" s="52" t="s">
        <v>446</v>
      </c>
      <c r="D7" s="52" t="s">
        <v>447</v>
      </c>
      <c r="E7" s="55">
        <v>2020</v>
      </c>
      <c r="F7" s="56">
        <v>6250</v>
      </c>
    </row>
    <row r="8" spans="1:6" x14ac:dyDescent="0.25">
      <c r="A8" s="52" t="s">
        <v>445</v>
      </c>
      <c r="B8" s="52" t="s">
        <v>448</v>
      </c>
      <c r="C8" s="52" t="s">
        <v>446</v>
      </c>
      <c r="D8" s="52" t="s">
        <v>447</v>
      </c>
      <c r="E8" s="55">
        <v>2021</v>
      </c>
      <c r="F8" s="56">
        <v>6250</v>
      </c>
    </row>
    <row r="9" spans="1:6" x14ac:dyDescent="0.25">
      <c r="A9" s="52" t="s">
        <v>445</v>
      </c>
      <c r="B9" s="52" t="s">
        <v>448</v>
      </c>
      <c r="C9" s="52" t="s">
        <v>446</v>
      </c>
      <c r="D9" s="52" t="s">
        <v>447</v>
      </c>
      <c r="E9" s="55">
        <v>2022</v>
      </c>
      <c r="F9" s="56">
        <v>6250</v>
      </c>
    </row>
    <row r="10" spans="1:6" x14ac:dyDescent="0.25">
      <c r="A10" s="52" t="s">
        <v>445</v>
      </c>
      <c r="B10" s="52" t="s">
        <v>449</v>
      </c>
      <c r="C10" s="52" t="s">
        <v>450</v>
      </c>
      <c r="D10" s="52" t="s">
        <v>447</v>
      </c>
      <c r="E10" s="55">
        <v>2019</v>
      </c>
      <c r="F10" s="56">
        <v>2510</v>
      </c>
    </row>
    <row r="11" spans="1:6" x14ac:dyDescent="0.25">
      <c r="A11" s="52" t="s">
        <v>445</v>
      </c>
      <c r="B11" s="52" t="s">
        <v>449</v>
      </c>
      <c r="C11" s="52" t="s">
        <v>450</v>
      </c>
      <c r="D11" s="52" t="s">
        <v>447</v>
      </c>
      <c r="E11" s="55">
        <v>2020</v>
      </c>
      <c r="F11" s="56">
        <v>3061</v>
      </c>
    </row>
    <row r="12" spans="1:6" x14ac:dyDescent="0.25">
      <c r="A12" s="52" t="s">
        <v>445</v>
      </c>
      <c r="B12" s="52" t="s">
        <v>449</v>
      </c>
      <c r="C12" s="52" t="s">
        <v>450</v>
      </c>
      <c r="D12" s="52" t="s">
        <v>447</v>
      </c>
      <c r="E12" s="55">
        <v>2021</v>
      </c>
      <c r="F12" s="56">
        <v>3211</v>
      </c>
    </row>
    <row r="13" spans="1:6" x14ac:dyDescent="0.25">
      <c r="A13" s="52" t="s">
        <v>445</v>
      </c>
      <c r="B13" s="52" t="s">
        <v>449</v>
      </c>
      <c r="C13" s="52" t="s">
        <v>450</v>
      </c>
      <c r="D13" s="52" t="s">
        <v>447</v>
      </c>
      <c r="E13" s="55">
        <v>2022</v>
      </c>
      <c r="F13" s="56">
        <v>3360</v>
      </c>
    </row>
    <row r="14" spans="1:6" x14ac:dyDescent="0.25">
      <c r="A14" s="52" t="s">
        <v>445</v>
      </c>
      <c r="B14" s="52" t="s">
        <v>451</v>
      </c>
      <c r="C14" s="52" t="s">
        <v>452</v>
      </c>
      <c r="D14" s="52" t="s">
        <v>453</v>
      </c>
      <c r="E14" s="55">
        <v>2019</v>
      </c>
      <c r="F14" s="56">
        <v>100</v>
      </c>
    </row>
    <row r="15" spans="1:6" x14ac:dyDescent="0.25">
      <c r="A15" s="52" t="s">
        <v>445</v>
      </c>
      <c r="B15" s="52" t="s">
        <v>451</v>
      </c>
      <c r="C15" s="52" t="s">
        <v>452</v>
      </c>
      <c r="D15" s="52" t="s">
        <v>453</v>
      </c>
      <c r="E15" s="55">
        <v>2020</v>
      </c>
      <c r="F15" s="56">
        <v>100</v>
      </c>
    </row>
    <row r="16" spans="1:6" x14ac:dyDescent="0.25">
      <c r="A16" s="52" t="s">
        <v>445</v>
      </c>
      <c r="B16" s="52" t="s">
        <v>451</v>
      </c>
      <c r="C16" s="52" t="s">
        <v>452</v>
      </c>
      <c r="D16" s="52" t="s">
        <v>453</v>
      </c>
      <c r="E16" s="55">
        <v>2021</v>
      </c>
      <c r="F16" s="56">
        <v>100</v>
      </c>
    </row>
    <row r="17" spans="1:6" x14ac:dyDescent="0.25">
      <c r="A17" s="52" t="s">
        <v>445</v>
      </c>
      <c r="B17" s="52" t="s">
        <v>451</v>
      </c>
      <c r="C17" s="52" t="s">
        <v>452</v>
      </c>
      <c r="D17" s="52" t="s">
        <v>453</v>
      </c>
      <c r="E17" s="55">
        <v>2022</v>
      </c>
      <c r="F17" s="56">
        <v>100</v>
      </c>
    </row>
    <row r="18" spans="1:6" x14ac:dyDescent="0.25">
      <c r="A18" s="52" t="s">
        <v>445</v>
      </c>
      <c r="B18" s="52" t="s">
        <v>454</v>
      </c>
      <c r="C18" s="52" t="s">
        <v>452</v>
      </c>
      <c r="D18" s="52" t="s">
        <v>453</v>
      </c>
      <c r="E18" s="55">
        <v>2019</v>
      </c>
      <c r="F18" s="56"/>
    </row>
    <row r="19" spans="1:6" x14ac:dyDescent="0.25">
      <c r="A19" s="52" t="s">
        <v>445</v>
      </c>
      <c r="B19" s="52" t="s">
        <v>454</v>
      </c>
      <c r="C19" s="52" t="s">
        <v>452</v>
      </c>
      <c r="D19" s="52" t="s">
        <v>453</v>
      </c>
      <c r="E19" s="55">
        <v>2020</v>
      </c>
      <c r="F19" s="56">
        <v>1</v>
      </c>
    </row>
    <row r="20" spans="1:6" x14ac:dyDescent="0.25">
      <c r="A20" s="52" t="s">
        <v>445</v>
      </c>
      <c r="B20" s="52" t="s">
        <v>454</v>
      </c>
      <c r="C20" s="52" t="s">
        <v>452</v>
      </c>
      <c r="D20" s="52" t="s">
        <v>453</v>
      </c>
      <c r="E20" s="55">
        <v>2021</v>
      </c>
      <c r="F20" s="56"/>
    </row>
    <row r="21" spans="1:6" x14ac:dyDescent="0.25">
      <c r="A21" s="52" t="s">
        <v>445</v>
      </c>
      <c r="B21" s="52" t="s">
        <v>454</v>
      </c>
      <c r="C21" s="52" t="s">
        <v>452</v>
      </c>
      <c r="D21" s="52" t="s">
        <v>453</v>
      </c>
      <c r="E21" s="55">
        <v>2022</v>
      </c>
      <c r="F21" s="56"/>
    </row>
    <row r="22" spans="1:6" x14ac:dyDescent="0.25">
      <c r="A22" s="52" t="s">
        <v>445</v>
      </c>
      <c r="B22" s="52" t="s">
        <v>455</v>
      </c>
      <c r="C22" s="52" t="s">
        <v>452</v>
      </c>
      <c r="D22" s="52" t="s">
        <v>453</v>
      </c>
      <c r="E22" s="55">
        <v>2019</v>
      </c>
      <c r="F22" s="56"/>
    </row>
    <row r="23" spans="1:6" x14ac:dyDescent="0.25">
      <c r="A23" s="52" t="s">
        <v>445</v>
      </c>
      <c r="B23" s="52" t="s">
        <v>455</v>
      </c>
      <c r="C23" s="52" t="s">
        <v>452</v>
      </c>
      <c r="D23" s="52" t="s">
        <v>453</v>
      </c>
      <c r="E23" s="55">
        <v>2020</v>
      </c>
      <c r="F23" s="56">
        <v>1</v>
      </c>
    </row>
    <row r="24" spans="1:6" x14ac:dyDescent="0.25">
      <c r="A24" s="52" t="s">
        <v>445</v>
      </c>
      <c r="B24" s="52" t="s">
        <v>455</v>
      </c>
      <c r="C24" s="52" t="s">
        <v>452</v>
      </c>
      <c r="D24" s="52" t="s">
        <v>453</v>
      </c>
      <c r="E24" s="55">
        <v>2021</v>
      </c>
      <c r="F24" s="56"/>
    </row>
    <row r="25" spans="1:6" x14ac:dyDescent="0.25">
      <c r="A25" s="52" t="s">
        <v>445</v>
      </c>
      <c r="B25" s="52" t="s">
        <v>455</v>
      </c>
      <c r="C25" s="52" t="s">
        <v>452</v>
      </c>
      <c r="D25" s="52" t="s">
        <v>453</v>
      </c>
      <c r="E25" s="55">
        <v>2022</v>
      </c>
      <c r="F25" s="56"/>
    </row>
    <row r="26" spans="1:6" x14ac:dyDescent="0.25">
      <c r="A26" s="52" t="s">
        <v>445</v>
      </c>
      <c r="B26" s="52" t="s">
        <v>456</v>
      </c>
      <c r="C26" s="52" t="s">
        <v>452</v>
      </c>
      <c r="D26" s="52" t="s">
        <v>453</v>
      </c>
      <c r="E26" s="55">
        <v>2019</v>
      </c>
      <c r="F26" s="56"/>
    </row>
    <row r="27" spans="1:6" x14ac:dyDescent="0.25">
      <c r="A27" s="52" t="s">
        <v>445</v>
      </c>
      <c r="B27" s="52" t="s">
        <v>456</v>
      </c>
      <c r="C27" s="52" t="s">
        <v>452</v>
      </c>
      <c r="D27" s="52" t="s">
        <v>453</v>
      </c>
      <c r="E27" s="55">
        <v>2020</v>
      </c>
      <c r="F27" s="56">
        <v>1</v>
      </c>
    </row>
    <row r="28" spans="1:6" x14ac:dyDescent="0.25">
      <c r="A28" s="52" t="s">
        <v>445</v>
      </c>
      <c r="B28" s="52" t="s">
        <v>456</v>
      </c>
      <c r="C28" s="52" t="s">
        <v>452</v>
      </c>
      <c r="D28" s="52" t="s">
        <v>453</v>
      </c>
      <c r="E28" s="55">
        <v>2021</v>
      </c>
      <c r="F28" s="56"/>
    </row>
    <row r="29" spans="1:6" x14ac:dyDescent="0.25">
      <c r="A29" s="52" t="s">
        <v>445</v>
      </c>
      <c r="B29" s="52" t="s">
        <v>456</v>
      </c>
      <c r="C29" s="52" t="s">
        <v>452</v>
      </c>
      <c r="D29" s="52" t="s">
        <v>453</v>
      </c>
      <c r="E29" s="55">
        <v>2022</v>
      </c>
      <c r="F29" s="56"/>
    </row>
    <row r="30" spans="1:6" x14ac:dyDescent="0.25">
      <c r="A30" s="52" t="s">
        <v>445</v>
      </c>
      <c r="B30" s="52" t="s">
        <v>457</v>
      </c>
      <c r="C30" s="52" t="s">
        <v>452</v>
      </c>
      <c r="D30" s="52" t="s">
        <v>453</v>
      </c>
      <c r="E30" s="55">
        <v>2019</v>
      </c>
      <c r="F30" s="56">
        <v>10</v>
      </c>
    </row>
    <row r="31" spans="1:6" x14ac:dyDescent="0.25">
      <c r="A31" s="52" t="s">
        <v>445</v>
      </c>
      <c r="B31" s="52" t="s">
        <v>457</v>
      </c>
      <c r="C31" s="52" t="s">
        <v>452</v>
      </c>
      <c r="D31" s="52" t="s">
        <v>453</v>
      </c>
      <c r="E31" s="55">
        <v>2020</v>
      </c>
      <c r="F31" s="56">
        <v>30</v>
      </c>
    </row>
    <row r="32" spans="1:6" x14ac:dyDescent="0.25">
      <c r="A32" s="52" t="s">
        <v>445</v>
      </c>
      <c r="B32" s="52" t="s">
        <v>457</v>
      </c>
      <c r="C32" s="52" t="s">
        <v>452</v>
      </c>
      <c r="D32" s="52" t="s">
        <v>453</v>
      </c>
      <c r="E32" s="55">
        <v>2021</v>
      </c>
      <c r="F32" s="56">
        <v>40</v>
      </c>
    </row>
    <row r="33" spans="1:6" x14ac:dyDescent="0.25">
      <c r="A33" s="52" t="s">
        <v>445</v>
      </c>
      <c r="B33" s="52" t="s">
        <v>457</v>
      </c>
      <c r="C33" s="52" t="s">
        <v>452</v>
      </c>
      <c r="D33" s="52" t="s">
        <v>453</v>
      </c>
      <c r="E33" s="55">
        <v>2022</v>
      </c>
      <c r="F33" s="56">
        <v>40</v>
      </c>
    </row>
    <row r="34" spans="1:6" x14ac:dyDescent="0.25">
      <c r="A34" s="52" t="s">
        <v>445</v>
      </c>
      <c r="B34" s="52" t="s">
        <v>458</v>
      </c>
      <c r="C34" s="52" t="s">
        <v>452</v>
      </c>
      <c r="D34" s="52" t="s">
        <v>453</v>
      </c>
      <c r="E34" s="55">
        <v>2019</v>
      </c>
      <c r="F34" s="56">
        <v>1</v>
      </c>
    </row>
    <row r="35" spans="1:6" x14ac:dyDescent="0.25">
      <c r="A35" s="52" t="s">
        <v>445</v>
      </c>
      <c r="B35" s="52" t="s">
        <v>458</v>
      </c>
      <c r="C35" s="52" t="s">
        <v>452</v>
      </c>
      <c r="D35" s="52" t="s">
        <v>453</v>
      </c>
      <c r="E35" s="55">
        <v>2020</v>
      </c>
      <c r="F35" s="56">
        <v>1</v>
      </c>
    </row>
    <row r="36" spans="1:6" x14ac:dyDescent="0.25">
      <c r="A36" s="52" t="s">
        <v>445</v>
      </c>
      <c r="B36" s="52" t="s">
        <v>458</v>
      </c>
      <c r="C36" s="52" t="s">
        <v>452</v>
      </c>
      <c r="D36" s="52" t="s">
        <v>453</v>
      </c>
      <c r="E36" s="55">
        <v>2021</v>
      </c>
      <c r="F36" s="56">
        <v>1</v>
      </c>
    </row>
    <row r="37" spans="1:6" x14ac:dyDescent="0.25">
      <c r="A37" s="52" t="s">
        <v>445</v>
      </c>
      <c r="B37" s="52" t="s">
        <v>458</v>
      </c>
      <c r="C37" s="52" t="s">
        <v>452</v>
      </c>
      <c r="D37" s="52" t="s">
        <v>453</v>
      </c>
      <c r="E37" s="55">
        <v>2022</v>
      </c>
      <c r="F37" s="56">
        <v>1</v>
      </c>
    </row>
    <row r="38" spans="1:6" x14ac:dyDescent="0.25">
      <c r="A38" s="52" t="s">
        <v>445</v>
      </c>
      <c r="B38" s="52" t="s">
        <v>459</v>
      </c>
      <c r="C38" s="52" t="s">
        <v>452</v>
      </c>
      <c r="D38" s="52" t="s">
        <v>453</v>
      </c>
      <c r="E38" s="55">
        <v>2019</v>
      </c>
      <c r="F38" s="56"/>
    </row>
    <row r="39" spans="1:6" x14ac:dyDescent="0.25">
      <c r="A39" s="52" t="s">
        <v>445</v>
      </c>
      <c r="B39" s="52" t="s">
        <v>459</v>
      </c>
      <c r="C39" s="52" t="s">
        <v>452</v>
      </c>
      <c r="D39" s="52" t="s">
        <v>453</v>
      </c>
      <c r="E39" s="55">
        <v>2020</v>
      </c>
      <c r="F39" s="56"/>
    </row>
    <row r="40" spans="1:6" x14ac:dyDescent="0.25">
      <c r="A40" s="52" t="s">
        <v>445</v>
      </c>
      <c r="B40" s="52" t="s">
        <v>459</v>
      </c>
      <c r="C40" s="52" t="s">
        <v>452</v>
      </c>
      <c r="D40" s="52" t="s">
        <v>453</v>
      </c>
      <c r="E40" s="55">
        <v>2021</v>
      </c>
      <c r="F40" s="56">
        <v>50</v>
      </c>
    </row>
    <row r="41" spans="1:6" x14ac:dyDescent="0.25">
      <c r="A41" s="52" t="s">
        <v>445</v>
      </c>
      <c r="B41" s="52" t="s">
        <v>459</v>
      </c>
      <c r="C41" s="52" t="s">
        <v>452</v>
      </c>
      <c r="D41" s="52" t="s">
        <v>453</v>
      </c>
      <c r="E41" s="55">
        <v>2022</v>
      </c>
      <c r="F41" s="56">
        <v>50</v>
      </c>
    </row>
    <row r="42" spans="1:6" x14ac:dyDescent="0.25">
      <c r="A42" s="52" t="s">
        <v>445</v>
      </c>
      <c r="B42" s="52" t="s">
        <v>460</v>
      </c>
      <c r="C42" s="52" t="s">
        <v>461</v>
      </c>
      <c r="D42" s="52" t="s">
        <v>453</v>
      </c>
      <c r="E42" s="55">
        <v>2019</v>
      </c>
      <c r="F42" s="56"/>
    </row>
    <row r="43" spans="1:6" x14ac:dyDescent="0.25">
      <c r="A43" s="52" t="s">
        <v>445</v>
      </c>
      <c r="B43" s="52" t="s">
        <v>460</v>
      </c>
      <c r="C43" s="52" t="s">
        <v>461</v>
      </c>
      <c r="D43" s="52" t="s">
        <v>453</v>
      </c>
      <c r="E43" s="55">
        <v>2020</v>
      </c>
      <c r="F43" s="56">
        <v>1</v>
      </c>
    </row>
    <row r="44" spans="1:6" x14ac:dyDescent="0.25">
      <c r="A44" s="52" t="s">
        <v>445</v>
      </c>
      <c r="B44" s="52" t="s">
        <v>460</v>
      </c>
      <c r="C44" s="52" t="s">
        <v>461</v>
      </c>
      <c r="D44" s="52" t="s">
        <v>453</v>
      </c>
      <c r="E44" s="55">
        <v>2021</v>
      </c>
      <c r="F44" s="56"/>
    </row>
    <row r="45" spans="1:6" x14ac:dyDescent="0.25">
      <c r="A45" s="52" t="s">
        <v>445</v>
      </c>
      <c r="B45" s="52" t="s">
        <v>460</v>
      </c>
      <c r="C45" s="52" t="s">
        <v>461</v>
      </c>
      <c r="D45" s="52" t="s">
        <v>453</v>
      </c>
      <c r="E45" s="55">
        <v>2022</v>
      </c>
      <c r="F45" s="56"/>
    </row>
    <row r="46" spans="1:6" x14ac:dyDescent="0.25">
      <c r="A46" s="52" t="s">
        <v>445</v>
      </c>
      <c r="B46" s="52" t="s">
        <v>462</v>
      </c>
      <c r="C46" s="52" t="s">
        <v>461</v>
      </c>
      <c r="D46" s="52" t="s">
        <v>453</v>
      </c>
      <c r="E46" s="55">
        <v>2019</v>
      </c>
      <c r="F46" s="56"/>
    </row>
    <row r="47" spans="1:6" x14ac:dyDescent="0.25">
      <c r="A47" s="52" t="s">
        <v>445</v>
      </c>
      <c r="B47" s="52" t="s">
        <v>462</v>
      </c>
      <c r="C47" s="52" t="s">
        <v>461</v>
      </c>
      <c r="D47" s="52" t="s">
        <v>453</v>
      </c>
      <c r="E47" s="55">
        <v>2020</v>
      </c>
      <c r="F47" s="56"/>
    </row>
    <row r="48" spans="1:6" x14ac:dyDescent="0.25">
      <c r="A48" s="52" t="s">
        <v>445</v>
      </c>
      <c r="B48" s="52" t="s">
        <v>462</v>
      </c>
      <c r="C48" s="52" t="s">
        <v>461</v>
      </c>
      <c r="D48" s="52" t="s">
        <v>453</v>
      </c>
      <c r="E48" s="55">
        <v>2021</v>
      </c>
      <c r="F48" s="56"/>
    </row>
    <row r="49" spans="1:6" x14ac:dyDescent="0.25">
      <c r="A49" s="52" t="s">
        <v>445</v>
      </c>
      <c r="B49" s="52" t="s">
        <v>462</v>
      </c>
      <c r="C49" s="52" t="s">
        <v>461</v>
      </c>
      <c r="D49" s="52" t="s">
        <v>453</v>
      </c>
      <c r="E49" s="55">
        <v>2022</v>
      </c>
      <c r="F49" s="56">
        <v>1</v>
      </c>
    </row>
  </sheetData>
  <autoFilter ref="A1:F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D1" workbookViewId="0">
      <selection activeCell="G15" sqref="G15"/>
    </sheetView>
  </sheetViews>
  <sheetFormatPr baseColWidth="10" defaultColWidth="9.140625" defaultRowHeight="15" x14ac:dyDescent="0.25"/>
  <cols>
    <col min="1" max="1" width="14.42578125" bestFit="1" customWidth="1"/>
    <col min="2" max="2" width="22" customWidth="1"/>
    <col min="3" max="3" width="41.28515625" customWidth="1"/>
    <col min="4" max="4" width="20.85546875" customWidth="1"/>
    <col min="5" max="5" width="22" customWidth="1"/>
    <col min="6" max="6" width="55" customWidth="1"/>
    <col min="7" max="7" width="28.140625" customWidth="1"/>
    <col min="8" max="8" width="26.42578125" customWidth="1"/>
    <col min="9" max="9" width="29.42578125" customWidth="1"/>
    <col min="10" max="10" width="27.85546875" customWidth="1"/>
    <col min="11" max="11" width="16.42578125" customWidth="1"/>
    <col min="12" max="12" width="29.42578125" customWidth="1"/>
    <col min="13" max="13" width="24" customWidth="1"/>
  </cols>
  <sheetData>
    <row r="1" spans="1:13" s="59" customFormat="1" ht="50.25" customHeight="1" x14ac:dyDescent="0.25">
      <c r="A1" s="58" t="s">
        <v>463</v>
      </c>
      <c r="B1" s="58" t="s">
        <v>464</v>
      </c>
      <c r="C1" s="58" t="s">
        <v>465</v>
      </c>
      <c r="D1" s="58" t="s">
        <v>466</v>
      </c>
      <c r="E1" s="58" t="s">
        <v>467</v>
      </c>
      <c r="F1" s="58" t="s">
        <v>468</v>
      </c>
      <c r="G1" s="58" t="s">
        <v>469</v>
      </c>
      <c r="H1" s="58" t="s">
        <v>470</v>
      </c>
      <c r="I1" s="58" t="s">
        <v>471</v>
      </c>
      <c r="J1" s="58" t="s">
        <v>472</v>
      </c>
      <c r="K1" s="58" t="s">
        <v>473</v>
      </c>
      <c r="L1" s="58" t="s">
        <v>474</v>
      </c>
      <c r="M1" s="58" t="s">
        <v>475</v>
      </c>
    </row>
    <row r="2" spans="1:13" ht="51.75" x14ac:dyDescent="0.25">
      <c r="A2" s="29">
        <v>3739</v>
      </c>
      <c r="B2" s="29" t="s">
        <v>476</v>
      </c>
      <c r="C2" s="30" t="s">
        <v>477</v>
      </c>
      <c r="D2" s="29" t="s">
        <v>478</v>
      </c>
      <c r="E2" s="31">
        <v>41275</v>
      </c>
      <c r="F2" s="30" t="s">
        <v>479</v>
      </c>
      <c r="G2" s="30" t="s">
        <v>480</v>
      </c>
      <c r="H2" s="30" t="s">
        <v>481</v>
      </c>
      <c r="I2" s="30" t="s">
        <v>482</v>
      </c>
      <c r="J2" s="32">
        <v>100</v>
      </c>
      <c r="K2" s="40" t="s">
        <v>483</v>
      </c>
      <c r="L2" s="41">
        <v>2.2400000000000002</v>
      </c>
      <c r="M2" s="41">
        <f t="shared" ref="M2:M31" si="0">J2-L2</f>
        <v>97.76</v>
      </c>
    </row>
    <row r="3" spans="1:13" ht="120.75" x14ac:dyDescent="0.25">
      <c r="A3" s="33">
        <v>3799</v>
      </c>
      <c r="B3" s="33" t="s">
        <v>484</v>
      </c>
      <c r="C3" s="34" t="s">
        <v>485</v>
      </c>
      <c r="D3" s="34" t="s">
        <v>486</v>
      </c>
      <c r="E3" s="35">
        <v>40909</v>
      </c>
      <c r="F3" s="34" t="s">
        <v>487</v>
      </c>
      <c r="G3" s="34" t="s">
        <v>488</v>
      </c>
      <c r="H3" s="34" t="s">
        <v>489</v>
      </c>
      <c r="I3" s="34" t="s">
        <v>490</v>
      </c>
      <c r="J3" s="36">
        <v>6446.43</v>
      </c>
      <c r="K3" s="40" t="s">
        <v>483</v>
      </c>
      <c r="L3" s="42">
        <v>5370.23</v>
      </c>
      <c r="M3" s="41">
        <f t="shared" si="0"/>
        <v>1076.2000000000007</v>
      </c>
    </row>
    <row r="4" spans="1:13" ht="51.75" x14ac:dyDescent="0.25">
      <c r="A4" s="34">
        <v>3805</v>
      </c>
      <c r="B4" s="34" t="s">
        <v>491</v>
      </c>
      <c r="C4" s="34" t="s">
        <v>492</v>
      </c>
      <c r="D4" s="34" t="s">
        <v>493</v>
      </c>
      <c r="E4" s="35">
        <v>41654</v>
      </c>
      <c r="F4" s="34" t="s">
        <v>494</v>
      </c>
      <c r="G4" s="34" t="s">
        <v>488</v>
      </c>
      <c r="H4" s="34" t="s">
        <v>495</v>
      </c>
      <c r="I4" s="34" t="s">
        <v>496</v>
      </c>
      <c r="J4" s="36">
        <v>3440</v>
      </c>
      <c r="K4" s="40" t="s">
        <v>483</v>
      </c>
      <c r="L4" s="42">
        <v>399</v>
      </c>
      <c r="M4" s="41">
        <f t="shared" si="0"/>
        <v>3041</v>
      </c>
    </row>
    <row r="5" spans="1:13" ht="51.75" x14ac:dyDescent="0.25">
      <c r="A5" s="34">
        <v>3811</v>
      </c>
      <c r="B5" s="34" t="s">
        <v>497</v>
      </c>
      <c r="C5" s="34" t="s">
        <v>498</v>
      </c>
      <c r="D5" s="34" t="s">
        <v>499</v>
      </c>
      <c r="E5" s="35">
        <v>42036</v>
      </c>
      <c r="F5" s="34" t="s">
        <v>500</v>
      </c>
      <c r="G5" s="30" t="s">
        <v>480</v>
      </c>
      <c r="H5" s="34" t="s">
        <v>501</v>
      </c>
      <c r="I5" s="34" t="s">
        <v>502</v>
      </c>
      <c r="J5" s="36">
        <v>3000</v>
      </c>
      <c r="K5" s="40" t="s">
        <v>483</v>
      </c>
      <c r="L5" s="42">
        <v>1380</v>
      </c>
      <c r="M5" s="41">
        <f t="shared" si="0"/>
        <v>1620</v>
      </c>
    </row>
    <row r="6" spans="1:13" ht="103.5" x14ac:dyDescent="0.25">
      <c r="A6" s="34">
        <v>3811</v>
      </c>
      <c r="B6" s="34" t="s">
        <v>497</v>
      </c>
      <c r="C6" s="34" t="s">
        <v>498</v>
      </c>
      <c r="D6" s="34" t="s">
        <v>499</v>
      </c>
      <c r="E6" s="35">
        <v>42036</v>
      </c>
      <c r="F6" s="37" t="s">
        <v>503</v>
      </c>
      <c r="G6" s="37" t="s">
        <v>488</v>
      </c>
      <c r="H6" s="37" t="s">
        <v>504</v>
      </c>
      <c r="I6" s="37" t="s">
        <v>505</v>
      </c>
      <c r="J6" s="38">
        <v>1700</v>
      </c>
      <c r="K6" s="40" t="s">
        <v>483</v>
      </c>
      <c r="L6" s="43">
        <v>936</v>
      </c>
      <c r="M6" s="41">
        <f t="shared" si="0"/>
        <v>764</v>
      </c>
    </row>
    <row r="7" spans="1:13" ht="345" x14ac:dyDescent="0.25">
      <c r="A7" s="34">
        <v>3886</v>
      </c>
      <c r="B7" s="34" t="s">
        <v>506</v>
      </c>
      <c r="C7" s="34" t="s">
        <v>507</v>
      </c>
      <c r="D7" s="34" t="s">
        <v>508</v>
      </c>
      <c r="E7" s="35">
        <v>42887</v>
      </c>
      <c r="F7" s="34" t="s">
        <v>509</v>
      </c>
      <c r="G7" s="34" t="s">
        <v>510</v>
      </c>
      <c r="H7" s="34" t="s">
        <v>511</v>
      </c>
      <c r="I7" s="34" t="s">
        <v>512</v>
      </c>
      <c r="J7" s="36">
        <v>100</v>
      </c>
      <c r="K7" s="36" t="s">
        <v>513</v>
      </c>
      <c r="L7" s="42">
        <v>100</v>
      </c>
      <c r="M7" s="41">
        <f t="shared" si="0"/>
        <v>0</v>
      </c>
    </row>
    <row r="8" spans="1:13" ht="207" x14ac:dyDescent="0.25">
      <c r="A8" s="34">
        <v>3904</v>
      </c>
      <c r="B8" s="34" t="s">
        <v>514</v>
      </c>
      <c r="C8" s="34" t="s">
        <v>515</v>
      </c>
      <c r="D8" s="34" t="s">
        <v>516</v>
      </c>
      <c r="E8" s="35">
        <v>43101</v>
      </c>
      <c r="F8" s="34" t="s">
        <v>517</v>
      </c>
      <c r="G8" s="34" t="s">
        <v>488</v>
      </c>
      <c r="H8" s="34" t="s">
        <v>518</v>
      </c>
      <c r="I8" s="34" t="s">
        <v>519</v>
      </c>
      <c r="J8" s="36">
        <v>100</v>
      </c>
      <c r="K8" s="36">
        <v>12</v>
      </c>
      <c r="L8" s="42">
        <v>88</v>
      </c>
      <c r="M8" s="41">
        <f t="shared" si="0"/>
        <v>12</v>
      </c>
    </row>
    <row r="9" spans="1:13" ht="69" x14ac:dyDescent="0.25">
      <c r="A9" s="34">
        <v>3944</v>
      </c>
      <c r="B9" s="34" t="s">
        <v>520</v>
      </c>
      <c r="C9" s="34" t="s">
        <v>521</v>
      </c>
      <c r="D9" s="34" t="s">
        <v>522</v>
      </c>
      <c r="E9" s="35">
        <v>43318</v>
      </c>
      <c r="F9" s="34" t="s">
        <v>523</v>
      </c>
      <c r="G9" s="34" t="s">
        <v>510</v>
      </c>
      <c r="H9" s="34" t="s">
        <v>524</v>
      </c>
      <c r="I9" s="34" t="s">
        <v>525</v>
      </c>
      <c r="J9" s="36">
        <v>1817</v>
      </c>
      <c r="K9" s="36" t="s">
        <v>483</v>
      </c>
      <c r="L9" s="42">
        <v>768</v>
      </c>
      <c r="M9" s="41">
        <f t="shared" si="0"/>
        <v>1049</v>
      </c>
    </row>
    <row r="10" spans="1:13" ht="172.5" x14ac:dyDescent="0.25">
      <c r="A10" s="34">
        <v>3944</v>
      </c>
      <c r="B10" s="34" t="s">
        <v>520</v>
      </c>
      <c r="C10" s="34" t="s">
        <v>521</v>
      </c>
      <c r="D10" s="34" t="s">
        <v>522</v>
      </c>
      <c r="E10" s="35">
        <v>43318</v>
      </c>
      <c r="F10" s="34" t="s">
        <v>526</v>
      </c>
      <c r="G10" s="34" t="s">
        <v>527</v>
      </c>
      <c r="H10" s="34" t="s">
        <v>528</v>
      </c>
      <c r="I10" s="34" t="s">
        <v>529</v>
      </c>
      <c r="J10" s="36">
        <v>100</v>
      </c>
      <c r="K10" s="36" t="s">
        <v>483</v>
      </c>
      <c r="L10" s="42">
        <v>50.37</v>
      </c>
      <c r="M10" s="41">
        <f t="shared" si="0"/>
        <v>49.63</v>
      </c>
    </row>
    <row r="11" spans="1:13" ht="409.5" x14ac:dyDescent="0.25">
      <c r="A11" s="34">
        <v>4021</v>
      </c>
      <c r="B11" s="34" t="s">
        <v>530</v>
      </c>
      <c r="C11" s="34" t="s">
        <v>531</v>
      </c>
      <c r="D11" s="34" t="s">
        <v>508</v>
      </c>
      <c r="E11" s="35">
        <v>44197</v>
      </c>
      <c r="F11" s="34" t="s">
        <v>532</v>
      </c>
      <c r="G11" s="34" t="s">
        <v>527</v>
      </c>
      <c r="H11" s="34" t="s">
        <v>533</v>
      </c>
      <c r="I11" s="34" t="s">
        <v>534</v>
      </c>
      <c r="J11" s="36">
        <v>100</v>
      </c>
      <c r="K11" s="36">
        <v>100</v>
      </c>
      <c r="L11" s="42">
        <v>25.85</v>
      </c>
      <c r="M11" s="41">
        <f t="shared" si="0"/>
        <v>74.150000000000006</v>
      </c>
    </row>
    <row r="12" spans="1:13" ht="409.5" x14ac:dyDescent="0.25">
      <c r="A12" s="34">
        <v>4021</v>
      </c>
      <c r="B12" s="34" t="s">
        <v>530</v>
      </c>
      <c r="C12" s="34" t="s">
        <v>531</v>
      </c>
      <c r="D12" s="34" t="s">
        <v>508</v>
      </c>
      <c r="E12" s="35">
        <v>44197</v>
      </c>
      <c r="F12" s="34" t="s">
        <v>535</v>
      </c>
      <c r="G12" s="30" t="s">
        <v>480</v>
      </c>
      <c r="H12" s="34" t="s">
        <v>536</v>
      </c>
      <c r="I12" s="34" t="s">
        <v>537</v>
      </c>
      <c r="J12" s="36">
        <v>100</v>
      </c>
      <c r="K12" s="36">
        <v>36</v>
      </c>
      <c r="L12" s="42">
        <v>2.31</v>
      </c>
      <c r="M12" s="41">
        <f t="shared" si="0"/>
        <v>97.69</v>
      </c>
    </row>
    <row r="13" spans="1:13" ht="409.5" x14ac:dyDescent="0.25">
      <c r="A13" s="34">
        <v>4021</v>
      </c>
      <c r="B13" s="34" t="s">
        <v>530</v>
      </c>
      <c r="C13" s="34" t="s">
        <v>531</v>
      </c>
      <c r="D13" s="34" t="s">
        <v>508</v>
      </c>
      <c r="E13" s="35">
        <v>44197</v>
      </c>
      <c r="F13" s="34" t="s">
        <v>538</v>
      </c>
      <c r="G13" s="34" t="s">
        <v>539</v>
      </c>
      <c r="H13" s="34" t="s">
        <v>540</v>
      </c>
      <c r="I13" s="34" t="s">
        <v>541</v>
      </c>
      <c r="J13" s="36">
        <v>100</v>
      </c>
      <c r="K13" s="36">
        <v>100</v>
      </c>
      <c r="L13" s="42">
        <v>91</v>
      </c>
      <c r="M13" s="41">
        <f t="shared" si="0"/>
        <v>9</v>
      </c>
    </row>
    <row r="14" spans="1:13" ht="345" x14ac:dyDescent="0.25">
      <c r="A14" s="37">
        <v>4021</v>
      </c>
      <c r="B14" s="37" t="s">
        <v>530</v>
      </c>
      <c r="C14" s="37" t="s">
        <v>531</v>
      </c>
      <c r="D14" s="37" t="s">
        <v>508</v>
      </c>
      <c r="E14" s="39">
        <v>44197</v>
      </c>
      <c r="F14" s="37" t="s">
        <v>542</v>
      </c>
      <c r="G14" s="37" t="s">
        <v>488</v>
      </c>
      <c r="H14" s="37" t="s">
        <v>543</v>
      </c>
      <c r="I14" s="37" t="s">
        <v>544</v>
      </c>
      <c r="J14" s="38">
        <v>100</v>
      </c>
      <c r="K14" s="38">
        <v>100</v>
      </c>
      <c r="L14" s="43">
        <v>64</v>
      </c>
      <c r="M14" s="41">
        <f t="shared" si="0"/>
        <v>36</v>
      </c>
    </row>
    <row r="15" spans="1:13" ht="409.5" x14ac:dyDescent="0.25">
      <c r="A15" s="37">
        <v>4040</v>
      </c>
      <c r="B15" s="37" t="s">
        <v>545</v>
      </c>
      <c r="C15" s="37" t="s">
        <v>546</v>
      </c>
      <c r="D15" s="37" t="s">
        <v>508</v>
      </c>
      <c r="E15" s="39">
        <v>44417</v>
      </c>
      <c r="F15" s="37" t="s">
        <v>547</v>
      </c>
      <c r="G15" s="34" t="s">
        <v>527</v>
      </c>
      <c r="H15" s="37" t="s">
        <v>548</v>
      </c>
      <c r="I15" s="37" t="s">
        <v>549</v>
      </c>
      <c r="J15" s="38">
        <v>100</v>
      </c>
      <c r="K15" s="38">
        <v>50</v>
      </c>
      <c r="L15" s="43">
        <v>50</v>
      </c>
      <c r="M15" s="41">
        <f t="shared" si="0"/>
        <v>50</v>
      </c>
    </row>
    <row r="16" spans="1:13" ht="172.5" x14ac:dyDescent="0.25">
      <c r="A16" s="34">
        <v>4031</v>
      </c>
      <c r="B16" s="34" t="s">
        <v>550</v>
      </c>
      <c r="C16" s="34" t="s">
        <v>551</v>
      </c>
      <c r="D16" s="37" t="s">
        <v>508</v>
      </c>
      <c r="E16" s="35">
        <v>44378</v>
      </c>
      <c r="F16" s="34" t="s">
        <v>552</v>
      </c>
      <c r="G16" s="37" t="s">
        <v>488</v>
      </c>
      <c r="H16" s="34" t="s">
        <v>553</v>
      </c>
      <c r="I16" s="34" t="s">
        <v>554</v>
      </c>
      <c r="J16" s="36">
        <v>100</v>
      </c>
      <c r="K16" s="36">
        <v>31</v>
      </c>
      <c r="L16" s="42">
        <v>5</v>
      </c>
      <c r="M16" s="41">
        <f t="shared" si="0"/>
        <v>95</v>
      </c>
    </row>
    <row r="17" spans="1:13" ht="189.75" x14ac:dyDescent="0.25">
      <c r="A17" s="34">
        <v>4031</v>
      </c>
      <c r="B17" s="34" t="s">
        <v>550</v>
      </c>
      <c r="C17" s="34" t="s">
        <v>551</v>
      </c>
      <c r="D17" s="37" t="s">
        <v>508</v>
      </c>
      <c r="E17" s="35">
        <v>44378</v>
      </c>
      <c r="F17" s="34" t="s">
        <v>555</v>
      </c>
      <c r="G17" s="37" t="s">
        <v>488</v>
      </c>
      <c r="H17" s="34" t="s">
        <v>556</v>
      </c>
      <c r="I17" s="34" t="s">
        <v>557</v>
      </c>
      <c r="J17" s="36">
        <v>100</v>
      </c>
      <c r="K17" s="36">
        <v>31</v>
      </c>
      <c r="L17" s="42">
        <v>6</v>
      </c>
      <c r="M17" s="41">
        <f t="shared" si="0"/>
        <v>94</v>
      </c>
    </row>
    <row r="18" spans="1:13" ht="155.25" x14ac:dyDescent="0.25">
      <c r="A18" s="34">
        <v>4031</v>
      </c>
      <c r="B18" s="34" t="s">
        <v>550</v>
      </c>
      <c r="C18" s="34" t="s">
        <v>551</v>
      </c>
      <c r="D18" s="37" t="s">
        <v>508</v>
      </c>
      <c r="E18" s="35">
        <v>44378</v>
      </c>
      <c r="F18" s="34" t="s">
        <v>558</v>
      </c>
      <c r="G18" s="37" t="s">
        <v>488</v>
      </c>
      <c r="H18" s="34" t="s">
        <v>559</v>
      </c>
      <c r="I18" s="34" t="s">
        <v>560</v>
      </c>
      <c r="J18" s="36">
        <v>100</v>
      </c>
      <c r="K18" s="36">
        <v>31</v>
      </c>
      <c r="L18" s="42">
        <v>0</v>
      </c>
      <c r="M18" s="41">
        <f t="shared" si="0"/>
        <v>100</v>
      </c>
    </row>
    <row r="19" spans="1:13" ht="189.75" x14ac:dyDescent="0.25">
      <c r="A19" s="34">
        <v>4031</v>
      </c>
      <c r="B19" s="34" t="s">
        <v>550</v>
      </c>
      <c r="C19" s="34" t="s">
        <v>551</v>
      </c>
      <c r="D19" s="37" t="s">
        <v>508</v>
      </c>
      <c r="E19" s="35">
        <v>44378</v>
      </c>
      <c r="F19" s="34" t="s">
        <v>561</v>
      </c>
      <c r="G19" s="37" t="s">
        <v>488</v>
      </c>
      <c r="H19" s="34" t="s">
        <v>562</v>
      </c>
      <c r="I19" s="34" t="s">
        <v>563</v>
      </c>
      <c r="J19" s="36">
        <v>100</v>
      </c>
      <c r="K19" s="36">
        <v>31</v>
      </c>
      <c r="L19" s="42">
        <v>25</v>
      </c>
      <c r="M19" s="41">
        <f t="shared" si="0"/>
        <v>75</v>
      </c>
    </row>
    <row r="20" spans="1:13" ht="207" x14ac:dyDescent="0.25">
      <c r="A20" s="34">
        <v>4031</v>
      </c>
      <c r="B20" s="34" t="s">
        <v>550</v>
      </c>
      <c r="C20" s="34" t="s">
        <v>551</v>
      </c>
      <c r="D20" s="37" t="s">
        <v>508</v>
      </c>
      <c r="E20" s="35">
        <v>44378</v>
      </c>
      <c r="F20" s="34" t="s">
        <v>564</v>
      </c>
      <c r="G20" s="37" t="s">
        <v>488</v>
      </c>
      <c r="H20" s="34" t="s">
        <v>565</v>
      </c>
      <c r="I20" s="34" t="s">
        <v>566</v>
      </c>
      <c r="J20" s="36">
        <v>100</v>
      </c>
      <c r="K20" s="36">
        <v>31</v>
      </c>
      <c r="L20" s="42">
        <v>15</v>
      </c>
      <c r="M20" s="41">
        <f t="shared" si="0"/>
        <v>85</v>
      </c>
    </row>
    <row r="21" spans="1:13" ht="189.75" x14ac:dyDescent="0.25">
      <c r="A21" s="34">
        <v>4031</v>
      </c>
      <c r="B21" s="34" t="s">
        <v>550</v>
      </c>
      <c r="C21" s="34" t="s">
        <v>551</v>
      </c>
      <c r="D21" s="37" t="s">
        <v>508</v>
      </c>
      <c r="E21" s="35">
        <v>44378</v>
      </c>
      <c r="F21" s="34" t="s">
        <v>567</v>
      </c>
      <c r="G21" s="37" t="s">
        <v>488</v>
      </c>
      <c r="H21" s="34" t="s">
        <v>568</v>
      </c>
      <c r="I21" s="34" t="s">
        <v>569</v>
      </c>
      <c r="J21" s="36">
        <v>100</v>
      </c>
      <c r="K21" s="36">
        <v>31</v>
      </c>
      <c r="L21" s="42">
        <v>13</v>
      </c>
      <c r="M21" s="41">
        <f t="shared" si="0"/>
        <v>87</v>
      </c>
    </row>
    <row r="22" spans="1:13" ht="155.25" x14ac:dyDescent="0.25">
      <c r="A22" s="34">
        <v>4031</v>
      </c>
      <c r="B22" s="34" t="s">
        <v>550</v>
      </c>
      <c r="C22" s="34" t="s">
        <v>551</v>
      </c>
      <c r="D22" s="37" t="s">
        <v>508</v>
      </c>
      <c r="E22" s="35">
        <v>44378</v>
      </c>
      <c r="F22" s="37" t="s">
        <v>570</v>
      </c>
      <c r="G22" s="37" t="s">
        <v>488</v>
      </c>
      <c r="H22" s="37" t="s">
        <v>571</v>
      </c>
      <c r="I22" s="37" t="s">
        <v>572</v>
      </c>
      <c r="J22" s="36">
        <v>100</v>
      </c>
      <c r="K22" s="36">
        <v>31</v>
      </c>
      <c r="L22" s="42">
        <v>0</v>
      </c>
      <c r="M22" s="41">
        <f t="shared" si="0"/>
        <v>100</v>
      </c>
    </row>
    <row r="23" spans="1:13" ht="293.25" x14ac:dyDescent="0.25">
      <c r="A23" s="34">
        <v>4031</v>
      </c>
      <c r="B23" s="34" t="s">
        <v>550</v>
      </c>
      <c r="C23" s="34" t="s">
        <v>551</v>
      </c>
      <c r="D23" s="37" t="s">
        <v>508</v>
      </c>
      <c r="E23" s="35">
        <v>44378</v>
      </c>
      <c r="F23" s="34" t="s">
        <v>573</v>
      </c>
      <c r="G23" s="37" t="s">
        <v>488</v>
      </c>
      <c r="H23" s="34" t="s">
        <v>574</v>
      </c>
      <c r="I23" s="34" t="s">
        <v>575</v>
      </c>
      <c r="J23" s="36">
        <v>100</v>
      </c>
      <c r="K23" s="36">
        <v>31</v>
      </c>
      <c r="L23" s="42">
        <v>17</v>
      </c>
      <c r="M23" s="41">
        <f t="shared" si="0"/>
        <v>83</v>
      </c>
    </row>
    <row r="24" spans="1:13" ht="189.75" x14ac:dyDescent="0.25">
      <c r="A24" s="34">
        <v>4031</v>
      </c>
      <c r="B24" s="34" t="s">
        <v>550</v>
      </c>
      <c r="C24" s="34" t="s">
        <v>551</v>
      </c>
      <c r="D24" s="37" t="s">
        <v>508</v>
      </c>
      <c r="E24" s="35">
        <v>44378</v>
      </c>
      <c r="F24" s="34" t="s">
        <v>576</v>
      </c>
      <c r="G24" s="37" t="s">
        <v>488</v>
      </c>
      <c r="H24" s="34" t="s">
        <v>577</v>
      </c>
      <c r="I24" s="34" t="s">
        <v>578</v>
      </c>
      <c r="J24" s="36">
        <v>100</v>
      </c>
      <c r="K24" s="36">
        <v>31</v>
      </c>
      <c r="L24" s="42">
        <v>8</v>
      </c>
      <c r="M24" s="41">
        <f t="shared" si="0"/>
        <v>92</v>
      </c>
    </row>
    <row r="25" spans="1:13" ht="345" x14ac:dyDescent="0.25">
      <c r="A25" s="34">
        <v>4031</v>
      </c>
      <c r="B25" s="34" t="s">
        <v>550</v>
      </c>
      <c r="C25" s="34" t="s">
        <v>551</v>
      </c>
      <c r="D25" s="37" t="s">
        <v>508</v>
      </c>
      <c r="E25" s="35">
        <v>44378</v>
      </c>
      <c r="F25" s="34" t="s">
        <v>579</v>
      </c>
      <c r="G25" s="37" t="s">
        <v>488</v>
      </c>
      <c r="H25" s="34" t="s">
        <v>580</v>
      </c>
      <c r="I25" s="34" t="s">
        <v>581</v>
      </c>
      <c r="J25" s="36">
        <v>100</v>
      </c>
      <c r="K25" s="36">
        <v>0</v>
      </c>
      <c r="L25" s="42"/>
      <c r="M25" s="41">
        <f t="shared" si="0"/>
        <v>100</v>
      </c>
    </row>
    <row r="26" spans="1:13" ht="189.75" x14ac:dyDescent="0.25">
      <c r="A26" s="34">
        <v>4031</v>
      </c>
      <c r="B26" s="34" t="s">
        <v>550</v>
      </c>
      <c r="C26" s="34" t="s">
        <v>551</v>
      </c>
      <c r="D26" s="37" t="s">
        <v>508</v>
      </c>
      <c r="E26" s="35">
        <v>44378</v>
      </c>
      <c r="F26" s="34" t="s">
        <v>582</v>
      </c>
      <c r="G26" s="37" t="s">
        <v>488</v>
      </c>
      <c r="H26" s="34" t="s">
        <v>583</v>
      </c>
      <c r="I26" s="34" t="s">
        <v>584</v>
      </c>
      <c r="J26" s="36">
        <v>100</v>
      </c>
      <c r="K26" s="36">
        <v>31</v>
      </c>
      <c r="L26" s="42">
        <v>26</v>
      </c>
      <c r="M26" s="41">
        <f t="shared" si="0"/>
        <v>74</v>
      </c>
    </row>
    <row r="27" spans="1:13" ht="241.5" x14ac:dyDescent="0.25">
      <c r="A27" s="34">
        <v>4031</v>
      </c>
      <c r="B27" s="34" t="s">
        <v>550</v>
      </c>
      <c r="C27" s="34" t="s">
        <v>551</v>
      </c>
      <c r="D27" s="37" t="s">
        <v>508</v>
      </c>
      <c r="E27" s="35">
        <v>44378</v>
      </c>
      <c r="F27" s="34" t="s">
        <v>585</v>
      </c>
      <c r="G27" s="37" t="s">
        <v>488</v>
      </c>
      <c r="H27" s="34" t="s">
        <v>586</v>
      </c>
      <c r="I27" s="34" t="s">
        <v>587</v>
      </c>
      <c r="J27" s="36">
        <v>100</v>
      </c>
      <c r="K27" s="36">
        <v>31</v>
      </c>
      <c r="L27" s="42" t="s">
        <v>588</v>
      </c>
      <c r="M27" s="41">
        <f t="shared" si="0"/>
        <v>100</v>
      </c>
    </row>
    <row r="28" spans="1:13" ht="172.5" x14ac:dyDescent="0.25">
      <c r="A28" s="34">
        <v>4031</v>
      </c>
      <c r="B28" s="34" t="s">
        <v>550</v>
      </c>
      <c r="C28" s="34" t="s">
        <v>551</v>
      </c>
      <c r="D28" s="37" t="s">
        <v>508</v>
      </c>
      <c r="E28" s="35">
        <v>44378</v>
      </c>
      <c r="F28" s="34" t="s">
        <v>589</v>
      </c>
      <c r="G28" s="37" t="s">
        <v>488</v>
      </c>
      <c r="H28" s="34" t="s">
        <v>590</v>
      </c>
      <c r="I28" s="34" t="s">
        <v>591</v>
      </c>
      <c r="J28" s="36">
        <v>100</v>
      </c>
      <c r="K28" s="36">
        <v>31</v>
      </c>
      <c r="L28" s="42">
        <v>15</v>
      </c>
      <c r="M28" s="41">
        <f t="shared" si="0"/>
        <v>85</v>
      </c>
    </row>
    <row r="29" spans="1:13" ht="172.5" x14ac:dyDescent="0.25">
      <c r="A29" s="34">
        <v>4031</v>
      </c>
      <c r="B29" s="34" t="s">
        <v>550</v>
      </c>
      <c r="C29" s="34" t="s">
        <v>551</v>
      </c>
      <c r="D29" s="37" t="s">
        <v>508</v>
      </c>
      <c r="E29" s="35">
        <v>44378</v>
      </c>
      <c r="F29" s="34" t="s">
        <v>592</v>
      </c>
      <c r="G29" s="37" t="s">
        <v>488</v>
      </c>
      <c r="H29" s="34" t="s">
        <v>593</v>
      </c>
      <c r="I29" s="34" t="s">
        <v>594</v>
      </c>
      <c r="J29" s="36">
        <v>100</v>
      </c>
      <c r="K29" s="36">
        <v>31</v>
      </c>
      <c r="L29" s="42">
        <v>24</v>
      </c>
      <c r="M29" s="41">
        <f t="shared" si="0"/>
        <v>76</v>
      </c>
    </row>
    <row r="30" spans="1:13" ht="155.25" x14ac:dyDescent="0.25">
      <c r="A30" s="34">
        <v>4031</v>
      </c>
      <c r="B30" s="34" t="s">
        <v>550</v>
      </c>
      <c r="C30" s="34" t="s">
        <v>551</v>
      </c>
      <c r="D30" s="37" t="s">
        <v>508</v>
      </c>
      <c r="E30" s="35">
        <v>44378</v>
      </c>
      <c r="F30" s="34" t="s">
        <v>595</v>
      </c>
      <c r="G30" s="37" t="s">
        <v>488</v>
      </c>
      <c r="H30" s="34" t="s">
        <v>596</v>
      </c>
      <c r="I30" s="34" t="s">
        <v>597</v>
      </c>
      <c r="J30" s="36">
        <v>100</v>
      </c>
      <c r="K30" s="36">
        <v>34</v>
      </c>
      <c r="L30" s="42">
        <v>19</v>
      </c>
      <c r="M30" s="41">
        <f t="shared" si="0"/>
        <v>81</v>
      </c>
    </row>
    <row r="31" spans="1:13" ht="155.25" x14ac:dyDescent="0.25">
      <c r="A31" s="34">
        <v>4031</v>
      </c>
      <c r="B31" s="34" t="s">
        <v>550</v>
      </c>
      <c r="C31" s="34" t="s">
        <v>551</v>
      </c>
      <c r="D31" s="37" t="s">
        <v>508</v>
      </c>
      <c r="E31" s="35">
        <v>44378</v>
      </c>
      <c r="F31" s="37" t="s">
        <v>598</v>
      </c>
      <c r="G31" s="37" t="s">
        <v>488</v>
      </c>
      <c r="H31" s="37" t="s">
        <v>599</v>
      </c>
      <c r="I31" s="37" t="s">
        <v>600</v>
      </c>
      <c r="J31" s="36">
        <v>100</v>
      </c>
      <c r="K31" s="36">
        <v>32</v>
      </c>
      <c r="L31" s="42">
        <v>18</v>
      </c>
      <c r="M31" s="41">
        <f t="shared" si="0"/>
        <v>82</v>
      </c>
    </row>
    <row r="32" spans="1:13" ht="241.5" x14ac:dyDescent="0.25">
      <c r="A32" s="34">
        <v>4031</v>
      </c>
      <c r="B32" s="34" t="s">
        <v>550</v>
      </c>
      <c r="C32" s="34" t="s">
        <v>551</v>
      </c>
      <c r="D32" s="37" t="s">
        <v>508</v>
      </c>
      <c r="E32" s="35">
        <v>44378</v>
      </c>
      <c r="F32" s="34" t="s">
        <v>601</v>
      </c>
      <c r="G32" s="37" t="s">
        <v>488</v>
      </c>
      <c r="H32" s="34" t="s">
        <v>602</v>
      </c>
      <c r="I32" s="34" t="s">
        <v>602</v>
      </c>
      <c r="J32" s="36">
        <v>100</v>
      </c>
      <c r="K32" s="36">
        <v>0</v>
      </c>
      <c r="L32" s="42" t="s">
        <v>603</v>
      </c>
      <c r="M32" s="41">
        <v>100</v>
      </c>
    </row>
    <row r="33" spans="1:13" ht="224.25" x14ac:dyDescent="0.25">
      <c r="A33" s="34">
        <v>4031</v>
      </c>
      <c r="B33" s="34" t="s">
        <v>550</v>
      </c>
      <c r="C33" s="34" t="s">
        <v>551</v>
      </c>
      <c r="D33" s="37" t="s">
        <v>508</v>
      </c>
      <c r="E33" s="35">
        <v>44378</v>
      </c>
      <c r="F33" s="34" t="s">
        <v>604</v>
      </c>
      <c r="G33" s="37" t="s">
        <v>488</v>
      </c>
      <c r="H33" s="34" t="s">
        <v>605</v>
      </c>
      <c r="I33" s="34" t="s">
        <v>606</v>
      </c>
      <c r="J33" s="36">
        <v>100</v>
      </c>
      <c r="K33" s="36">
        <v>20</v>
      </c>
      <c r="L33" s="42" t="s">
        <v>603</v>
      </c>
      <c r="M33" s="41">
        <v>100</v>
      </c>
    </row>
    <row r="34" spans="1:13" ht="241.5" x14ac:dyDescent="0.25">
      <c r="A34" s="34">
        <v>4031</v>
      </c>
      <c r="B34" s="34" t="s">
        <v>550</v>
      </c>
      <c r="C34" s="34" t="s">
        <v>551</v>
      </c>
      <c r="D34" s="37" t="s">
        <v>508</v>
      </c>
      <c r="E34" s="35">
        <v>44378</v>
      </c>
      <c r="F34" s="37" t="s">
        <v>607</v>
      </c>
      <c r="G34" s="37" t="s">
        <v>488</v>
      </c>
      <c r="H34" s="37" t="s">
        <v>608</v>
      </c>
      <c r="I34" s="37" t="s">
        <v>609</v>
      </c>
      <c r="J34" s="36">
        <v>100</v>
      </c>
      <c r="K34" s="36">
        <v>6</v>
      </c>
      <c r="L34" s="42">
        <v>0</v>
      </c>
      <c r="M34" s="41">
        <f t="shared" ref="M34:M39" si="1">J34-L34</f>
        <v>100</v>
      </c>
    </row>
    <row r="35" spans="1:13" ht="138" x14ac:dyDescent="0.25">
      <c r="A35" s="34">
        <v>4031</v>
      </c>
      <c r="B35" s="34" t="s">
        <v>550</v>
      </c>
      <c r="C35" s="34" t="s">
        <v>551</v>
      </c>
      <c r="D35" s="34" t="s">
        <v>508</v>
      </c>
      <c r="E35" s="35">
        <v>44378</v>
      </c>
      <c r="F35" s="34" t="s">
        <v>610</v>
      </c>
      <c r="G35" s="34" t="s">
        <v>488</v>
      </c>
      <c r="H35" s="34" t="s">
        <v>611</v>
      </c>
      <c r="I35" s="34" t="s">
        <v>612</v>
      </c>
      <c r="J35" s="36">
        <v>100</v>
      </c>
      <c r="K35" s="36">
        <v>150</v>
      </c>
      <c r="L35" s="42">
        <v>0</v>
      </c>
      <c r="M35" s="41">
        <f t="shared" si="1"/>
        <v>100</v>
      </c>
    </row>
    <row r="36" spans="1:13" ht="409.5" x14ac:dyDescent="0.25">
      <c r="A36" s="34">
        <v>4050</v>
      </c>
      <c r="B36" s="34" t="s">
        <v>613</v>
      </c>
      <c r="C36" s="34" t="s">
        <v>614</v>
      </c>
      <c r="D36" s="34" t="s">
        <v>508</v>
      </c>
      <c r="E36" s="35">
        <v>44562</v>
      </c>
      <c r="F36" s="34" t="s">
        <v>615</v>
      </c>
      <c r="G36" s="34" t="s">
        <v>539</v>
      </c>
      <c r="H36" s="34" t="s">
        <v>616</v>
      </c>
      <c r="I36" s="34" t="s">
        <v>617</v>
      </c>
      <c r="J36" s="36">
        <v>100</v>
      </c>
      <c r="K36" s="36">
        <v>30</v>
      </c>
      <c r="L36" s="42">
        <v>0</v>
      </c>
      <c r="M36" s="41">
        <f t="shared" si="1"/>
        <v>100</v>
      </c>
    </row>
    <row r="37" spans="1:13" ht="409.5" x14ac:dyDescent="0.25">
      <c r="A37" s="34">
        <v>4050</v>
      </c>
      <c r="B37" s="34" t="s">
        <v>613</v>
      </c>
      <c r="C37" s="34" t="s">
        <v>614</v>
      </c>
      <c r="D37" s="34" t="s">
        <v>508</v>
      </c>
      <c r="E37" s="35">
        <v>44562</v>
      </c>
      <c r="F37" s="34" t="s">
        <v>618</v>
      </c>
      <c r="G37" s="34" t="s">
        <v>480</v>
      </c>
      <c r="H37" s="34" t="s">
        <v>619</v>
      </c>
      <c r="I37" s="34" t="s">
        <v>620</v>
      </c>
      <c r="J37" s="36">
        <v>100</v>
      </c>
      <c r="K37" s="36">
        <v>40</v>
      </c>
      <c r="L37" s="42">
        <v>12</v>
      </c>
      <c r="M37" s="41">
        <f t="shared" si="1"/>
        <v>88</v>
      </c>
    </row>
    <row r="38" spans="1:13" ht="409.5" x14ac:dyDescent="0.25">
      <c r="A38" s="34">
        <v>4080</v>
      </c>
      <c r="B38" s="34" t="s">
        <v>621</v>
      </c>
      <c r="C38" s="34" t="s">
        <v>622</v>
      </c>
      <c r="D38" s="34" t="s">
        <v>508</v>
      </c>
      <c r="E38" s="35">
        <v>44713</v>
      </c>
      <c r="F38" s="34" t="s">
        <v>623</v>
      </c>
      <c r="G38" s="34" t="s">
        <v>624</v>
      </c>
      <c r="H38" s="34" t="s">
        <v>625</v>
      </c>
      <c r="I38" s="34" t="s">
        <v>626</v>
      </c>
      <c r="J38" s="36">
        <v>50</v>
      </c>
      <c r="K38" s="36">
        <v>50</v>
      </c>
      <c r="L38" s="42">
        <v>43</v>
      </c>
      <c r="M38" s="41">
        <f t="shared" si="1"/>
        <v>7</v>
      </c>
    </row>
    <row r="39" spans="1:13" ht="189.75" x14ac:dyDescent="0.25">
      <c r="A39" s="34">
        <v>4080</v>
      </c>
      <c r="B39" s="34" t="s">
        <v>621</v>
      </c>
      <c r="C39" s="34" t="s">
        <v>622</v>
      </c>
      <c r="D39" s="34" t="s">
        <v>508</v>
      </c>
      <c r="E39" s="35">
        <v>44713</v>
      </c>
      <c r="F39" s="34" t="s">
        <v>627</v>
      </c>
      <c r="G39" s="34" t="s">
        <v>510</v>
      </c>
      <c r="H39" s="34" t="s">
        <v>628</v>
      </c>
      <c r="I39" s="34" t="s">
        <v>629</v>
      </c>
      <c r="J39" s="36">
        <v>49</v>
      </c>
      <c r="K39" s="36">
        <v>43</v>
      </c>
      <c r="L39" s="42">
        <v>52</v>
      </c>
      <c r="M39" s="41">
        <f t="shared" si="1"/>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opLeftCell="F1" workbookViewId="0">
      <selection activeCell="K7" sqref="K7"/>
    </sheetView>
  </sheetViews>
  <sheetFormatPr baseColWidth="10" defaultColWidth="11.42578125" defaultRowHeight="15" x14ac:dyDescent="0.25"/>
  <cols>
    <col min="1" max="1" width="29.85546875" style="50" customWidth="1"/>
    <col min="2" max="2" width="19.140625" style="50" customWidth="1"/>
    <col min="3" max="3" width="44.28515625" style="49" customWidth="1"/>
    <col min="4" max="4" width="11.42578125" style="50"/>
    <col min="5" max="5" width="14.85546875" style="50" customWidth="1"/>
    <col min="6" max="6" width="16.28515625" style="50" customWidth="1"/>
    <col min="7" max="20" width="11.42578125" style="50"/>
  </cols>
  <sheetData>
    <row r="1" spans="1:20" s="50" customFormat="1" x14ac:dyDescent="0.25">
      <c r="A1" s="179" t="s">
        <v>630</v>
      </c>
      <c r="B1" s="179" t="s">
        <v>631</v>
      </c>
      <c r="C1" s="179" t="s">
        <v>632</v>
      </c>
      <c r="D1" s="179" t="s">
        <v>633</v>
      </c>
      <c r="E1" s="179">
        <v>2017</v>
      </c>
      <c r="F1" s="179">
        <v>2018</v>
      </c>
      <c r="G1" s="179">
        <v>2019</v>
      </c>
      <c r="H1" s="179">
        <v>2020</v>
      </c>
      <c r="I1" s="179">
        <v>2021</v>
      </c>
      <c r="J1" s="179">
        <v>2022</v>
      </c>
      <c r="K1" s="179">
        <v>2023</v>
      </c>
      <c r="L1" s="179">
        <v>2024</v>
      </c>
      <c r="M1" s="179">
        <v>2025</v>
      </c>
      <c r="N1" s="179">
        <v>2026</v>
      </c>
      <c r="O1" s="179">
        <v>2027</v>
      </c>
      <c r="P1" s="179">
        <v>2028</v>
      </c>
      <c r="Q1" s="179">
        <v>2029</v>
      </c>
      <c r="R1" s="179">
        <v>2030</v>
      </c>
      <c r="S1" s="179">
        <v>2031</v>
      </c>
      <c r="T1" s="179" t="s">
        <v>634</v>
      </c>
    </row>
    <row r="2" spans="1:20" s="50" customFormat="1" x14ac:dyDescent="0.25">
      <c r="A2" s="180"/>
      <c r="B2" s="180"/>
      <c r="C2" s="180"/>
      <c r="D2" s="180"/>
      <c r="E2" s="180"/>
      <c r="F2" s="180"/>
      <c r="G2" s="180"/>
      <c r="H2" s="180"/>
      <c r="I2" s="180"/>
      <c r="J2" s="180"/>
      <c r="K2" s="180"/>
      <c r="L2" s="180"/>
      <c r="M2" s="180"/>
      <c r="N2" s="180"/>
      <c r="O2" s="180"/>
      <c r="P2" s="180"/>
      <c r="Q2" s="180"/>
      <c r="R2" s="180"/>
      <c r="S2" s="180"/>
      <c r="T2" s="180"/>
    </row>
    <row r="3" spans="1:20" ht="30" x14ac:dyDescent="0.25">
      <c r="A3" s="183" t="s">
        <v>635</v>
      </c>
      <c r="B3" s="89" t="s">
        <v>636</v>
      </c>
      <c r="C3" s="94" t="s">
        <v>637</v>
      </c>
      <c r="D3" s="95">
        <v>19470</v>
      </c>
      <c r="E3" s="95">
        <v>593192</v>
      </c>
      <c r="F3" s="95">
        <v>751828</v>
      </c>
      <c r="G3" s="95">
        <v>66586</v>
      </c>
      <c r="H3" s="95">
        <v>118039</v>
      </c>
      <c r="I3" s="95">
        <v>545000</v>
      </c>
      <c r="J3" s="95">
        <v>880073</v>
      </c>
      <c r="K3" s="95">
        <v>581131</v>
      </c>
      <c r="L3" s="95">
        <v>932324</v>
      </c>
      <c r="M3" s="95">
        <v>1274006</v>
      </c>
      <c r="N3" s="95">
        <v>1638924</v>
      </c>
      <c r="O3" s="95">
        <v>1269271</v>
      </c>
      <c r="P3" s="95">
        <v>1349626</v>
      </c>
      <c r="Q3" s="96" t="s">
        <v>169</v>
      </c>
      <c r="R3" s="96" t="s">
        <v>169</v>
      </c>
      <c r="S3" s="96" t="s">
        <v>169</v>
      </c>
      <c r="T3" s="95">
        <v>10000000</v>
      </c>
    </row>
    <row r="4" spans="1:20" ht="23.25" customHeight="1" x14ac:dyDescent="0.25">
      <c r="A4" s="183"/>
      <c r="B4" s="90" t="s">
        <v>636</v>
      </c>
      <c r="C4" s="113" t="s">
        <v>638</v>
      </c>
      <c r="D4" s="99" t="s">
        <v>639</v>
      </c>
      <c r="E4" s="97">
        <v>165932</v>
      </c>
      <c r="F4" s="97">
        <v>377292</v>
      </c>
      <c r="G4" s="97">
        <v>382978</v>
      </c>
      <c r="H4" s="97">
        <v>267055</v>
      </c>
      <c r="I4" s="97">
        <v>300000</v>
      </c>
      <c r="J4" s="97">
        <v>300000</v>
      </c>
      <c r="K4" s="97">
        <v>300000</v>
      </c>
      <c r="L4" s="97">
        <v>250000</v>
      </c>
      <c r="M4" s="97">
        <v>250000</v>
      </c>
      <c r="N4" s="97">
        <v>200000</v>
      </c>
      <c r="O4" s="97">
        <v>120000</v>
      </c>
      <c r="P4" s="97">
        <v>86743</v>
      </c>
      <c r="Q4" s="98" t="s">
        <v>169</v>
      </c>
      <c r="R4" s="98" t="s">
        <v>169</v>
      </c>
      <c r="S4" s="98" t="s">
        <v>169</v>
      </c>
      <c r="T4" s="97">
        <v>3000000</v>
      </c>
    </row>
    <row r="5" spans="1:20" ht="30" x14ac:dyDescent="0.25">
      <c r="A5" s="183"/>
      <c r="B5" s="90" t="s">
        <v>640</v>
      </c>
      <c r="C5" s="113" t="s">
        <v>641</v>
      </c>
      <c r="D5" s="99" t="s">
        <v>639</v>
      </c>
      <c r="E5" s="99">
        <v>956</v>
      </c>
      <c r="F5" s="97">
        <v>3312</v>
      </c>
      <c r="G5" s="97">
        <v>28634</v>
      </c>
      <c r="H5" s="97">
        <v>72479</v>
      </c>
      <c r="I5" s="97">
        <v>169688</v>
      </c>
      <c r="J5" s="97">
        <v>262981</v>
      </c>
      <c r="K5" s="97">
        <v>336616</v>
      </c>
      <c r="L5" s="97">
        <v>356812</v>
      </c>
      <c r="M5" s="97">
        <v>381789</v>
      </c>
      <c r="N5" s="97">
        <v>412333</v>
      </c>
      <c r="O5" s="97">
        <v>464728</v>
      </c>
      <c r="P5" s="97">
        <v>509672</v>
      </c>
      <c r="Q5" s="98" t="s">
        <v>169</v>
      </c>
      <c r="R5" s="98" t="s">
        <v>169</v>
      </c>
      <c r="S5" s="98" t="s">
        <v>169</v>
      </c>
      <c r="T5" s="97">
        <v>3000000</v>
      </c>
    </row>
    <row r="6" spans="1:20" ht="30" x14ac:dyDescent="0.25">
      <c r="A6" s="183"/>
      <c r="B6" s="90" t="s">
        <v>642</v>
      </c>
      <c r="C6" s="113" t="s">
        <v>36</v>
      </c>
      <c r="D6" s="97">
        <v>19064</v>
      </c>
      <c r="E6" s="97">
        <v>592367</v>
      </c>
      <c r="F6" s="97">
        <v>750927</v>
      </c>
      <c r="G6" s="97">
        <v>65305</v>
      </c>
      <c r="H6" s="97">
        <v>117573</v>
      </c>
      <c r="I6" s="97">
        <v>540625</v>
      </c>
      <c r="J6" s="97">
        <v>866947</v>
      </c>
      <c r="K6" s="97">
        <v>548318</v>
      </c>
      <c r="L6" s="97">
        <v>850290</v>
      </c>
      <c r="M6" s="97">
        <v>1167362</v>
      </c>
      <c r="N6" s="97">
        <v>1500286</v>
      </c>
      <c r="O6" s="98" t="s">
        <v>169</v>
      </c>
      <c r="P6" s="98" t="s">
        <v>169</v>
      </c>
      <c r="Q6" s="98" t="s">
        <v>169</v>
      </c>
      <c r="R6" s="98" t="s">
        <v>169</v>
      </c>
      <c r="S6" s="98" t="s">
        <v>169</v>
      </c>
      <c r="T6" s="97">
        <v>7000000</v>
      </c>
    </row>
    <row r="7" spans="1:20" ht="30" x14ac:dyDescent="0.25">
      <c r="A7" s="183"/>
      <c r="B7" s="90" t="s">
        <v>643</v>
      </c>
      <c r="C7" s="113" t="s">
        <v>38</v>
      </c>
      <c r="D7" s="99" t="s">
        <v>639</v>
      </c>
      <c r="E7" s="99">
        <v>956</v>
      </c>
      <c r="F7" s="97">
        <v>3312</v>
      </c>
      <c r="G7" s="97">
        <v>28634</v>
      </c>
      <c r="H7" s="97">
        <v>72479</v>
      </c>
      <c r="I7" s="97">
        <v>169688</v>
      </c>
      <c r="J7" s="97">
        <v>262981</v>
      </c>
      <c r="K7" s="97">
        <v>336616</v>
      </c>
      <c r="L7" s="97">
        <v>356812</v>
      </c>
      <c r="M7" s="97">
        <v>381789</v>
      </c>
      <c r="N7" s="97">
        <v>412333</v>
      </c>
      <c r="O7" s="97">
        <v>464728</v>
      </c>
      <c r="P7" s="97">
        <v>509672</v>
      </c>
      <c r="Q7" s="98" t="s">
        <v>169</v>
      </c>
      <c r="R7" s="98" t="s">
        <v>169</v>
      </c>
      <c r="S7" s="98" t="s">
        <v>169</v>
      </c>
      <c r="T7" s="97">
        <v>3000000</v>
      </c>
    </row>
    <row r="8" spans="1:20" ht="24.75" customHeight="1" x14ac:dyDescent="0.25">
      <c r="A8" s="183"/>
      <c r="B8" s="90" t="s">
        <v>644</v>
      </c>
      <c r="C8" s="113" t="s">
        <v>37</v>
      </c>
      <c r="D8" s="99">
        <v>61</v>
      </c>
      <c r="E8" s="99">
        <v>150</v>
      </c>
      <c r="F8" s="99">
        <v>200</v>
      </c>
      <c r="G8" s="99">
        <v>122</v>
      </c>
      <c r="H8" s="99">
        <v>74</v>
      </c>
      <c r="I8" s="99">
        <v>76</v>
      </c>
      <c r="J8" s="99">
        <v>79</v>
      </c>
      <c r="K8" s="99">
        <v>81</v>
      </c>
      <c r="L8" s="99">
        <v>84</v>
      </c>
      <c r="M8" s="99">
        <v>86</v>
      </c>
      <c r="N8" s="99">
        <v>89</v>
      </c>
      <c r="O8" s="99">
        <v>92</v>
      </c>
      <c r="P8" s="99">
        <v>94</v>
      </c>
      <c r="Q8" s="90">
        <v>97</v>
      </c>
      <c r="R8" s="90">
        <v>100</v>
      </c>
      <c r="S8" s="90">
        <v>103</v>
      </c>
      <c r="T8" s="97">
        <v>1528</v>
      </c>
    </row>
    <row r="9" spans="1:20" ht="30" x14ac:dyDescent="0.25">
      <c r="A9" s="183"/>
      <c r="B9" s="90" t="s">
        <v>645</v>
      </c>
      <c r="C9" s="113" t="s">
        <v>646</v>
      </c>
      <c r="D9" s="97">
        <v>19064</v>
      </c>
      <c r="E9" s="97">
        <v>592367</v>
      </c>
      <c r="F9" s="97">
        <v>750927</v>
      </c>
      <c r="G9" s="97">
        <v>65305</v>
      </c>
      <c r="H9" s="97">
        <v>117573</v>
      </c>
      <c r="I9" s="97">
        <v>540625</v>
      </c>
      <c r="J9" s="97">
        <v>866947</v>
      </c>
      <c r="K9" s="97">
        <v>548318</v>
      </c>
      <c r="L9" s="97">
        <v>850290</v>
      </c>
      <c r="M9" s="97">
        <v>1167362</v>
      </c>
      <c r="N9" s="97">
        <v>1500286</v>
      </c>
      <c r="O9" s="98" t="s">
        <v>169</v>
      </c>
      <c r="P9" s="98" t="s">
        <v>169</v>
      </c>
      <c r="Q9" s="98" t="s">
        <v>169</v>
      </c>
      <c r="R9" s="98" t="s">
        <v>169</v>
      </c>
      <c r="S9" s="98" t="s">
        <v>169</v>
      </c>
      <c r="T9" s="97">
        <v>7000000</v>
      </c>
    </row>
    <row r="10" spans="1:20" ht="60" x14ac:dyDescent="0.25">
      <c r="A10" s="174" t="s">
        <v>647</v>
      </c>
      <c r="B10" s="91" t="s">
        <v>648</v>
      </c>
      <c r="C10" s="114" t="s">
        <v>42</v>
      </c>
      <c r="D10" s="116">
        <v>0</v>
      </c>
      <c r="E10" s="100">
        <v>0</v>
      </c>
      <c r="F10" s="100">
        <v>0</v>
      </c>
      <c r="G10" s="100">
        <v>0.01</v>
      </c>
      <c r="H10" s="100">
        <v>0.04</v>
      </c>
      <c r="I10" s="100">
        <v>0.08</v>
      </c>
      <c r="J10" s="100">
        <v>0.15</v>
      </c>
      <c r="K10" s="100">
        <v>0.18</v>
      </c>
      <c r="L10" s="100">
        <v>0.25</v>
      </c>
      <c r="M10" s="100">
        <v>0.32</v>
      </c>
      <c r="N10" s="100">
        <v>0.4</v>
      </c>
      <c r="O10" s="100">
        <v>0.47</v>
      </c>
      <c r="P10" s="100">
        <v>0.55000000000000004</v>
      </c>
      <c r="Q10" s="101" t="s">
        <v>169</v>
      </c>
      <c r="R10" s="101" t="s">
        <v>169</v>
      </c>
      <c r="S10" s="101" t="s">
        <v>169</v>
      </c>
      <c r="T10" s="102">
        <v>0.55000000000000004</v>
      </c>
    </row>
    <row r="11" spans="1:20" ht="75" x14ac:dyDescent="0.25">
      <c r="A11" s="175"/>
      <c r="B11" s="92" t="s">
        <v>649</v>
      </c>
      <c r="C11" s="115" t="s">
        <v>43</v>
      </c>
      <c r="D11" s="117">
        <v>0</v>
      </c>
      <c r="E11" s="103">
        <v>0.01</v>
      </c>
      <c r="F11" s="103">
        <v>7.0000000000000007E-2</v>
      </c>
      <c r="G11" s="103">
        <v>0.11</v>
      </c>
      <c r="H11" s="103">
        <v>0.15</v>
      </c>
      <c r="I11" s="103">
        <v>0.3</v>
      </c>
      <c r="J11" s="103">
        <v>0.44</v>
      </c>
      <c r="K11" s="103">
        <v>0.54</v>
      </c>
      <c r="L11" s="103">
        <v>0.63</v>
      </c>
      <c r="M11" s="103">
        <v>0.72</v>
      </c>
      <c r="N11" s="103">
        <v>0.81</v>
      </c>
      <c r="O11" s="103">
        <v>0.91</v>
      </c>
      <c r="P11" s="103">
        <v>1</v>
      </c>
      <c r="Q11" s="104" t="s">
        <v>169</v>
      </c>
      <c r="R11" s="104" t="s">
        <v>169</v>
      </c>
      <c r="S11" s="104" t="s">
        <v>169</v>
      </c>
      <c r="T11" s="105">
        <v>1</v>
      </c>
    </row>
    <row r="12" spans="1:20" ht="45" x14ac:dyDescent="0.25">
      <c r="A12" s="175"/>
      <c r="B12" s="92" t="s">
        <v>650</v>
      </c>
      <c r="C12" s="115" t="s">
        <v>44</v>
      </c>
      <c r="D12" s="118">
        <v>0</v>
      </c>
      <c r="E12" s="103">
        <v>0</v>
      </c>
      <c r="F12" s="103">
        <v>0</v>
      </c>
      <c r="G12" s="103">
        <v>0</v>
      </c>
      <c r="H12" s="103">
        <v>0</v>
      </c>
      <c r="I12" s="103">
        <v>0.01</v>
      </c>
      <c r="J12" s="103">
        <v>0.02</v>
      </c>
      <c r="K12" s="103">
        <v>0.02</v>
      </c>
      <c r="L12" s="103">
        <v>0.03</v>
      </c>
      <c r="M12" s="103">
        <v>0.03</v>
      </c>
      <c r="N12" s="103">
        <v>0.04</v>
      </c>
      <c r="O12" s="103">
        <v>0.04</v>
      </c>
      <c r="P12" s="103">
        <v>0.05</v>
      </c>
      <c r="Q12" s="104" t="s">
        <v>169</v>
      </c>
      <c r="R12" s="104" t="s">
        <v>169</v>
      </c>
      <c r="S12" s="104" t="s">
        <v>169</v>
      </c>
      <c r="T12" s="105">
        <v>0.05</v>
      </c>
    </row>
    <row r="13" spans="1:20" ht="45" x14ac:dyDescent="0.25">
      <c r="A13" s="175"/>
      <c r="B13" s="92" t="s">
        <v>651</v>
      </c>
      <c r="C13" s="115" t="s">
        <v>45</v>
      </c>
      <c r="D13" s="117">
        <v>0</v>
      </c>
      <c r="E13" s="103">
        <v>0</v>
      </c>
      <c r="F13" s="103">
        <v>0.04</v>
      </c>
      <c r="G13" s="103">
        <v>0.04</v>
      </c>
      <c r="H13" s="103">
        <v>0.08</v>
      </c>
      <c r="I13" s="103">
        <v>0.25</v>
      </c>
      <c r="J13" s="103">
        <v>0.45</v>
      </c>
      <c r="K13" s="103">
        <v>0.55000000000000004</v>
      </c>
      <c r="L13" s="103">
        <v>0.64</v>
      </c>
      <c r="M13" s="103">
        <v>0.73</v>
      </c>
      <c r="N13" s="103">
        <v>0.91</v>
      </c>
      <c r="O13" s="103">
        <v>0.91</v>
      </c>
      <c r="P13" s="103">
        <v>1</v>
      </c>
      <c r="Q13" s="104" t="s">
        <v>169</v>
      </c>
      <c r="R13" s="104" t="s">
        <v>169</v>
      </c>
      <c r="S13" s="104" t="s">
        <v>169</v>
      </c>
      <c r="T13" s="105">
        <v>1</v>
      </c>
    </row>
    <row r="14" spans="1:20" ht="60" x14ac:dyDescent="0.25">
      <c r="A14" s="175"/>
      <c r="B14" s="92" t="s">
        <v>652</v>
      </c>
      <c r="C14" s="115" t="s">
        <v>653</v>
      </c>
      <c r="D14" s="92" t="s">
        <v>654</v>
      </c>
      <c r="E14" s="92" t="s">
        <v>655</v>
      </c>
      <c r="F14" s="92" t="s">
        <v>655</v>
      </c>
      <c r="G14" s="92" t="s">
        <v>655</v>
      </c>
      <c r="H14" s="92" t="s">
        <v>655</v>
      </c>
      <c r="I14" s="92" t="s">
        <v>655</v>
      </c>
      <c r="J14" s="92" t="s">
        <v>655</v>
      </c>
      <c r="K14" s="92" t="s">
        <v>655</v>
      </c>
      <c r="L14" s="92" t="s">
        <v>655</v>
      </c>
      <c r="M14" s="92" t="s">
        <v>655</v>
      </c>
      <c r="N14" s="92" t="s">
        <v>655</v>
      </c>
      <c r="O14" s="92" t="s">
        <v>655</v>
      </c>
      <c r="P14" s="92" t="s">
        <v>655</v>
      </c>
      <c r="Q14" s="104" t="s">
        <v>169</v>
      </c>
      <c r="R14" s="104" t="s">
        <v>169</v>
      </c>
      <c r="S14" s="104" t="s">
        <v>169</v>
      </c>
      <c r="T14" s="106" t="s">
        <v>656</v>
      </c>
    </row>
    <row r="15" spans="1:20" ht="45" x14ac:dyDescent="0.25">
      <c r="A15" s="175"/>
      <c r="B15" s="92" t="s">
        <v>657</v>
      </c>
      <c r="C15" s="115" t="s">
        <v>658</v>
      </c>
      <c r="D15" s="92" t="s">
        <v>654</v>
      </c>
      <c r="E15" s="92" t="s">
        <v>655</v>
      </c>
      <c r="F15" s="92" t="s">
        <v>655</v>
      </c>
      <c r="G15" s="92" t="s">
        <v>655</v>
      </c>
      <c r="H15" s="92" t="s">
        <v>655</v>
      </c>
      <c r="I15" s="92" t="s">
        <v>655</v>
      </c>
      <c r="J15" s="92" t="s">
        <v>655</v>
      </c>
      <c r="K15" s="92" t="s">
        <v>655</v>
      </c>
      <c r="L15" s="92" t="s">
        <v>655</v>
      </c>
      <c r="M15" s="92" t="s">
        <v>655</v>
      </c>
      <c r="N15" s="92" t="s">
        <v>655</v>
      </c>
      <c r="O15" s="92" t="s">
        <v>655</v>
      </c>
      <c r="P15" s="92" t="s">
        <v>655</v>
      </c>
      <c r="Q15" s="104" t="s">
        <v>169</v>
      </c>
      <c r="R15" s="104" t="s">
        <v>169</v>
      </c>
      <c r="S15" s="104" t="s">
        <v>169</v>
      </c>
      <c r="T15" s="106" t="s">
        <v>656</v>
      </c>
    </row>
    <row r="16" spans="1:20" ht="30" x14ac:dyDescent="0.25">
      <c r="A16" s="175"/>
      <c r="B16" s="92" t="s">
        <v>659</v>
      </c>
      <c r="C16" s="115" t="s">
        <v>660</v>
      </c>
      <c r="D16" s="92" t="s">
        <v>654</v>
      </c>
      <c r="E16" s="92" t="s">
        <v>655</v>
      </c>
      <c r="F16" s="92" t="s">
        <v>655</v>
      </c>
      <c r="G16" s="92" t="s">
        <v>655</v>
      </c>
      <c r="H16" s="92" t="s">
        <v>655</v>
      </c>
      <c r="I16" s="92" t="s">
        <v>655</v>
      </c>
      <c r="J16" s="92" t="s">
        <v>655</v>
      </c>
      <c r="K16" s="92" t="s">
        <v>655</v>
      </c>
      <c r="L16" s="92" t="s">
        <v>655</v>
      </c>
      <c r="M16" s="92" t="s">
        <v>655</v>
      </c>
      <c r="N16" s="92" t="s">
        <v>655</v>
      </c>
      <c r="O16" s="92" t="s">
        <v>655</v>
      </c>
      <c r="P16" s="92" t="s">
        <v>655</v>
      </c>
      <c r="Q16" s="104" t="s">
        <v>169</v>
      </c>
      <c r="R16" s="104" t="s">
        <v>169</v>
      </c>
      <c r="S16" s="104" t="s">
        <v>169</v>
      </c>
      <c r="T16" s="106" t="s">
        <v>656</v>
      </c>
    </row>
    <row r="17" spans="1:20" ht="45" x14ac:dyDescent="0.25">
      <c r="A17" s="175"/>
      <c r="B17" s="92" t="s">
        <v>661</v>
      </c>
      <c r="C17" s="115" t="s">
        <v>662</v>
      </c>
      <c r="D17" s="117">
        <v>0.02</v>
      </c>
      <c r="E17" s="103">
        <v>0.06</v>
      </c>
      <c r="F17" s="103">
        <v>0.16</v>
      </c>
      <c r="G17" s="103">
        <v>0.2</v>
      </c>
      <c r="H17" s="103">
        <v>0.32</v>
      </c>
      <c r="I17" s="103">
        <v>0.45</v>
      </c>
      <c r="J17" s="103">
        <v>0.61</v>
      </c>
      <c r="K17" s="103">
        <v>0.71</v>
      </c>
      <c r="L17" s="103">
        <v>0.8</v>
      </c>
      <c r="M17" s="103">
        <v>0.9</v>
      </c>
      <c r="N17" s="103">
        <v>1</v>
      </c>
      <c r="O17" s="104" t="s">
        <v>169</v>
      </c>
      <c r="P17" s="104" t="s">
        <v>169</v>
      </c>
      <c r="Q17" s="104" t="s">
        <v>169</v>
      </c>
      <c r="R17" s="104" t="s">
        <v>169</v>
      </c>
      <c r="S17" s="104" t="s">
        <v>169</v>
      </c>
      <c r="T17" s="105">
        <v>1</v>
      </c>
    </row>
    <row r="18" spans="1:20" ht="45" x14ac:dyDescent="0.25">
      <c r="A18" s="175"/>
      <c r="B18" s="92" t="s">
        <v>663</v>
      </c>
      <c r="C18" s="115" t="s">
        <v>664</v>
      </c>
      <c r="D18" s="117">
        <v>0</v>
      </c>
      <c r="E18" s="107" t="s">
        <v>665</v>
      </c>
      <c r="F18" s="107" t="s">
        <v>665</v>
      </c>
      <c r="G18" s="107" t="s">
        <v>665</v>
      </c>
      <c r="H18" s="107" t="s">
        <v>665</v>
      </c>
      <c r="I18" s="107" t="s">
        <v>665</v>
      </c>
      <c r="J18" s="103">
        <v>0.2</v>
      </c>
      <c r="K18" s="103">
        <v>0.4</v>
      </c>
      <c r="L18" s="103">
        <v>0.6</v>
      </c>
      <c r="M18" s="103">
        <v>0.8</v>
      </c>
      <c r="N18" s="103">
        <v>1</v>
      </c>
      <c r="O18" s="104" t="s">
        <v>169</v>
      </c>
      <c r="P18" s="104" t="s">
        <v>169</v>
      </c>
      <c r="Q18" s="104" t="s">
        <v>169</v>
      </c>
      <c r="R18" s="104" t="s">
        <v>169</v>
      </c>
      <c r="S18" s="104" t="s">
        <v>169</v>
      </c>
      <c r="T18" s="105">
        <v>1</v>
      </c>
    </row>
    <row r="19" spans="1:20" ht="45" x14ac:dyDescent="0.25">
      <c r="A19" s="175"/>
      <c r="B19" s="92" t="s">
        <v>666</v>
      </c>
      <c r="C19" s="115" t="s">
        <v>667</v>
      </c>
      <c r="D19" s="117">
        <v>0</v>
      </c>
      <c r="E19" s="107" t="s">
        <v>665</v>
      </c>
      <c r="F19" s="107" t="s">
        <v>665</v>
      </c>
      <c r="G19" s="107" t="s">
        <v>665</v>
      </c>
      <c r="H19" s="107" t="s">
        <v>665</v>
      </c>
      <c r="I19" s="107" t="s">
        <v>665</v>
      </c>
      <c r="J19" s="103">
        <v>0.2</v>
      </c>
      <c r="K19" s="103">
        <v>0.4</v>
      </c>
      <c r="L19" s="103">
        <v>0.6</v>
      </c>
      <c r="M19" s="103">
        <v>0.8</v>
      </c>
      <c r="N19" s="103">
        <v>1</v>
      </c>
      <c r="O19" s="104" t="s">
        <v>169</v>
      </c>
      <c r="P19" s="104" t="s">
        <v>169</v>
      </c>
      <c r="Q19" s="104" t="s">
        <v>169</v>
      </c>
      <c r="R19" s="104" t="s">
        <v>169</v>
      </c>
      <c r="S19" s="104" t="s">
        <v>169</v>
      </c>
      <c r="T19" s="105">
        <v>1</v>
      </c>
    </row>
    <row r="20" spans="1:20" ht="30" x14ac:dyDescent="0.25">
      <c r="A20" s="175"/>
      <c r="B20" s="92" t="s">
        <v>668</v>
      </c>
      <c r="C20" s="115" t="s">
        <v>669</v>
      </c>
      <c r="D20" s="108" t="s">
        <v>639</v>
      </c>
      <c r="E20" s="103">
        <v>0.54</v>
      </c>
      <c r="F20" s="103">
        <v>0.78</v>
      </c>
      <c r="G20" s="103">
        <v>0.81</v>
      </c>
      <c r="H20" s="103">
        <v>0.87</v>
      </c>
      <c r="I20" s="103">
        <v>0.88</v>
      </c>
      <c r="J20" s="103">
        <v>0.89</v>
      </c>
      <c r="K20" s="103">
        <v>0.92</v>
      </c>
      <c r="L20" s="103">
        <v>0.94</v>
      </c>
      <c r="M20" s="103">
        <v>0.97</v>
      </c>
      <c r="N20" s="103">
        <v>1</v>
      </c>
      <c r="O20" s="104" t="s">
        <v>169</v>
      </c>
      <c r="P20" s="104" t="s">
        <v>169</v>
      </c>
      <c r="Q20" s="104" t="s">
        <v>169</v>
      </c>
      <c r="R20" s="104" t="s">
        <v>169</v>
      </c>
      <c r="S20" s="104" t="s">
        <v>169</v>
      </c>
      <c r="T20" s="105">
        <v>1</v>
      </c>
    </row>
    <row r="21" spans="1:20" ht="60" x14ac:dyDescent="0.25">
      <c r="A21" s="176"/>
      <c r="B21" s="92" t="s">
        <v>670</v>
      </c>
      <c r="C21" s="115" t="s">
        <v>671</v>
      </c>
      <c r="D21" s="108" t="s">
        <v>639</v>
      </c>
      <c r="E21" s="108" t="s">
        <v>639</v>
      </c>
      <c r="F21" s="108" t="s">
        <v>639</v>
      </c>
      <c r="G21" s="108" t="s">
        <v>672</v>
      </c>
      <c r="H21" s="108" t="s">
        <v>673</v>
      </c>
      <c r="I21" s="108" t="s">
        <v>673</v>
      </c>
      <c r="J21" s="108">
        <v>1</v>
      </c>
      <c r="K21" s="106">
        <v>3</v>
      </c>
      <c r="L21" s="106">
        <v>4</v>
      </c>
      <c r="M21" s="106">
        <v>5</v>
      </c>
      <c r="N21" s="106">
        <v>6</v>
      </c>
      <c r="O21" s="104" t="s">
        <v>169</v>
      </c>
      <c r="P21" s="104" t="s">
        <v>169</v>
      </c>
      <c r="Q21" s="104" t="s">
        <v>169</v>
      </c>
      <c r="R21" s="104" t="s">
        <v>169</v>
      </c>
      <c r="S21" s="104" t="s">
        <v>169</v>
      </c>
      <c r="T21" s="106">
        <v>19</v>
      </c>
    </row>
    <row r="22" spans="1:20" ht="30" x14ac:dyDescent="0.25">
      <c r="A22" s="177" t="s">
        <v>674</v>
      </c>
      <c r="B22" s="92" t="s">
        <v>675</v>
      </c>
      <c r="C22" s="115" t="s">
        <v>39</v>
      </c>
      <c r="D22" s="106" t="s">
        <v>639</v>
      </c>
      <c r="E22" s="109">
        <v>500</v>
      </c>
      <c r="F22" s="109">
        <v>700</v>
      </c>
      <c r="G22" s="109">
        <v>700</v>
      </c>
      <c r="H22" s="110">
        <v>1000</v>
      </c>
      <c r="I22" s="110">
        <v>9100</v>
      </c>
      <c r="J22" s="110">
        <v>9500</v>
      </c>
      <c r="K22" s="110">
        <v>9785</v>
      </c>
      <c r="L22" s="110">
        <v>10079</v>
      </c>
      <c r="M22" s="110">
        <v>10381</v>
      </c>
      <c r="N22" s="110">
        <v>10692</v>
      </c>
      <c r="O22" s="110">
        <v>11013</v>
      </c>
      <c r="P22" s="110">
        <v>11343</v>
      </c>
      <c r="Q22" s="111" t="s">
        <v>169</v>
      </c>
      <c r="R22" s="111" t="s">
        <v>169</v>
      </c>
      <c r="S22" s="111" t="s">
        <v>169</v>
      </c>
      <c r="T22" s="95">
        <v>84793</v>
      </c>
    </row>
    <row r="23" spans="1:20" ht="18.75" customHeight="1" x14ac:dyDescent="0.25">
      <c r="A23" s="177"/>
      <c r="B23" s="92" t="s">
        <v>676</v>
      </c>
      <c r="C23" s="115" t="s">
        <v>40</v>
      </c>
      <c r="D23" s="109">
        <v>31</v>
      </c>
      <c r="E23" s="109">
        <v>63</v>
      </c>
      <c r="F23" s="109">
        <v>156</v>
      </c>
      <c r="G23" s="109">
        <v>51</v>
      </c>
      <c r="H23" s="109">
        <v>31</v>
      </c>
      <c r="I23" s="106">
        <v>32</v>
      </c>
      <c r="J23" s="106">
        <v>33</v>
      </c>
      <c r="K23" s="106">
        <v>34</v>
      </c>
      <c r="L23" s="106">
        <v>35</v>
      </c>
      <c r="M23" s="106">
        <v>36</v>
      </c>
      <c r="N23" s="106">
        <v>37</v>
      </c>
      <c r="O23" s="106">
        <v>38</v>
      </c>
      <c r="P23" s="106">
        <v>39</v>
      </c>
      <c r="Q23" s="106">
        <v>41</v>
      </c>
      <c r="R23" s="106">
        <v>42</v>
      </c>
      <c r="S23" s="106">
        <v>43</v>
      </c>
      <c r="T23" s="99">
        <v>711</v>
      </c>
    </row>
    <row r="24" spans="1:20" ht="25.5" customHeight="1" x14ac:dyDescent="0.25">
      <c r="A24" s="178"/>
      <c r="B24" s="92" t="s">
        <v>677</v>
      </c>
      <c r="C24" s="115" t="s">
        <v>41</v>
      </c>
      <c r="D24" s="110">
        <v>5468</v>
      </c>
      <c r="E24" s="110">
        <v>7491</v>
      </c>
      <c r="F24" s="110">
        <v>163795</v>
      </c>
      <c r="G24" s="110">
        <v>12318</v>
      </c>
      <c r="H24" s="110">
        <v>18126</v>
      </c>
      <c r="I24" s="110">
        <v>27219</v>
      </c>
      <c r="J24" s="110">
        <v>35235</v>
      </c>
      <c r="K24" s="110">
        <v>36292</v>
      </c>
      <c r="L24" s="110">
        <v>37381</v>
      </c>
      <c r="M24" s="110">
        <v>38502</v>
      </c>
      <c r="N24" s="110">
        <v>39657</v>
      </c>
      <c r="O24" s="104" t="s">
        <v>169</v>
      </c>
      <c r="P24" s="104" t="s">
        <v>169</v>
      </c>
      <c r="Q24" s="104" t="s">
        <v>169</v>
      </c>
      <c r="R24" s="104" t="s">
        <v>169</v>
      </c>
      <c r="S24" s="104" t="s">
        <v>169</v>
      </c>
      <c r="T24" s="112">
        <v>416016</v>
      </c>
    </row>
    <row r="25" spans="1:20" s="122" customFormat="1" x14ac:dyDescent="0.25">
      <c r="A25" s="119"/>
      <c r="B25" s="120"/>
      <c r="C25" s="121"/>
      <c r="D25" s="120"/>
      <c r="E25" s="120"/>
      <c r="F25" s="120"/>
      <c r="G25" s="120"/>
      <c r="H25" s="120"/>
      <c r="I25" s="120"/>
      <c r="J25" s="120"/>
      <c r="K25" s="120"/>
      <c r="L25" s="120"/>
      <c r="M25" s="120"/>
      <c r="N25" s="120"/>
      <c r="O25" s="120"/>
      <c r="P25" s="120"/>
      <c r="Q25" s="120"/>
      <c r="R25" s="120"/>
      <c r="S25" s="120"/>
      <c r="T25" s="120"/>
    </row>
    <row r="26" spans="1:20" ht="48" customHeight="1" x14ac:dyDescent="0.25">
      <c r="A26" s="181" t="s">
        <v>678</v>
      </c>
      <c r="B26" s="181"/>
      <c r="C26" s="181"/>
      <c r="D26" s="181"/>
      <c r="E26" s="181"/>
      <c r="F26" s="181"/>
      <c r="G26" s="181"/>
      <c r="H26" s="181"/>
      <c r="I26" s="181"/>
      <c r="J26" s="181"/>
      <c r="K26" s="181"/>
      <c r="L26" s="181"/>
      <c r="M26" s="93"/>
      <c r="N26" s="93"/>
      <c r="O26" s="93"/>
      <c r="P26" s="93"/>
      <c r="Q26" s="93"/>
      <c r="R26" s="93"/>
      <c r="S26" s="93"/>
      <c r="T26" s="93"/>
    </row>
    <row r="27" spans="1:20" s="44" customFormat="1" ht="24" customHeight="1" x14ac:dyDescent="0.25">
      <c r="A27" s="182" t="s">
        <v>679</v>
      </c>
      <c r="B27" s="182"/>
      <c r="C27" s="182"/>
      <c r="D27" s="182"/>
      <c r="E27" s="182"/>
      <c r="F27" s="182"/>
      <c r="G27" s="182"/>
      <c r="H27" s="182"/>
      <c r="I27" s="182"/>
      <c r="J27" s="182"/>
      <c r="K27" s="182"/>
      <c r="L27" s="182"/>
      <c r="M27" s="123"/>
      <c r="N27" s="123"/>
      <c r="O27" s="123"/>
      <c r="P27" s="123"/>
      <c r="Q27" s="123"/>
      <c r="R27" s="123"/>
      <c r="S27" s="123"/>
      <c r="T27" s="123"/>
    </row>
    <row r="28" spans="1:20" s="44" customFormat="1" ht="28.5" customHeight="1" x14ac:dyDescent="0.25">
      <c r="A28" s="124" t="s">
        <v>680</v>
      </c>
      <c r="B28" s="125"/>
      <c r="C28" s="124"/>
      <c r="D28" s="125"/>
      <c r="E28" s="125"/>
      <c r="F28" s="125"/>
      <c r="G28" s="125"/>
      <c r="H28" s="125"/>
      <c r="I28" s="125"/>
      <c r="J28" s="125"/>
      <c r="K28" s="125"/>
      <c r="L28" s="125"/>
      <c r="M28" s="123"/>
      <c r="N28" s="123"/>
      <c r="O28" s="123"/>
      <c r="P28" s="123"/>
      <c r="Q28" s="123"/>
      <c r="R28" s="123"/>
      <c r="S28" s="123"/>
      <c r="T28" s="123"/>
    </row>
    <row r="29" spans="1:20" s="44" customFormat="1" x14ac:dyDescent="0.25">
      <c r="A29" s="126"/>
      <c r="B29" s="123"/>
      <c r="C29" s="127"/>
      <c r="D29" s="123"/>
      <c r="E29" s="123"/>
      <c r="F29" s="123"/>
      <c r="G29" s="123"/>
      <c r="H29" s="123"/>
      <c r="I29" s="123"/>
      <c r="J29" s="123"/>
      <c r="K29" s="123"/>
      <c r="L29" s="123"/>
      <c r="M29" s="123"/>
      <c r="N29" s="123"/>
      <c r="O29" s="123"/>
      <c r="P29" s="123"/>
      <c r="Q29" s="123"/>
      <c r="R29" s="123"/>
      <c r="S29" s="123"/>
      <c r="T29" s="123"/>
    </row>
    <row r="30" spans="1:20" s="44" customFormat="1" x14ac:dyDescent="0.25">
      <c r="A30" s="128"/>
      <c r="B30" s="128"/>
      <c r="C30" s="129"/>
      <c r="D30" s="128"/>
      <c r="E30" s="128"/>
      <c r="F30" s="128"/>
      <c r="G30" s="128"/>
      <c r="H30" s="128"/>
      <c r="I30" s="128"/>
      <c r="J30" s="128"/>
      <c r="K30" s="128"/>
      <c r="L30" s="128"/>
      <c r="M30" s="128"/>
      <c r="N30" s="128"/>
      <c r="O30" s="128"/>
      <c r="P30" s="128"/>
      <c r="Q30" s="128"/>
      <c r="R30" s="128"/>
      <c r="S30" s="128"/>
      <c r="T30" s="128"/>
    </row>
    <row r="31" spans="1:20" s="44" customFormat="1" x14ac:dyDescent="0.25">
      <c r="A31" s="128"/>
      <c r="B31" s="128"/>
      <c r="C31" s="129"/>
      <c r="D31" s="128"/>
      <c r="E31" s="128"/>
      <c r="F31" s="128"/>
      <c r="G31" s="128"/>
      <c r="H31" s="128"/>
      <c r="I31" s="128"/>
      <c r="J31" s="128"/>
      <c r="K31" s="128"/>
      <c r="L31" s="128"/>
      <c r="M31" s="128"/>
      <c r="N31" s="128"/>
      <c r="O31" s="128"/>
      <c r="P31" s="128"/>
      <c r="Q31" s="128"/>
      <c r="R31" s="128"/>
      <c r="S31" s="128"/>
      <c r="T31" s="128"/>
    </row>
    <row r="32" spans="1:20" s="44" customFormat="1" x14ac:dyDescent="0.25">
      <c r="A32" s="128"/>
      <c r="B32" s="128"/>
      <c r="C32" s="129"/>
      <c r="D32" s="128"/>
      <c r="E32" s="128"/>
      <c r="F32" s="128"/>
      <c r="G32" s="128"/>
      <c r="H32" s="128"/>
      <c r="I32" s="128"/>
      <c r="J32" s="128"/>
      <c r="K32" s="128"/>
      <c r="L32" s="128"/>
      <c r="M32" s="128"/>
      <c r="N32" s="128"/>
      <c r="O32" s="128"/>
      <c r="P32" s="128"/>
      <c r="Q32" s="128"/>
      <c r="R32" s="128"/>
      <c r="S32" s="128"/>
      <c r="T32" s="128"/>
    </row>
    <row r="33" spans="1:20" s="44" customFormat="1" x14ac:dyDescent="0.25">
      <c r="A33" s="128"/>
      <c r="B33" s="128"/>
      <c r="C33" s="129"/>
      <c r="D33" s="128"/>
      <c r="E33" s="128"/>
      <c r="F33" s="128"/>
      <c r="G33" s="128"/>
      <c r="H33" s="128"/>
      <c r="I33" s="128"/>
      <c r="J33" s="128"/>
      <c r="K33" s="128"/>
      <c r="L33" s="128"/>
      <c r="M33" s="128"/>
      <c r="N33" s="128"/>
      <c r="O33" s="128"/>
      <c r="P33" s="128"/>
      <c r="Q33" s="128"/>
      <c r="R33" s="128"/>
      <c r="S33" s="128"/>
      <c r="T33" s="128"/>
    </row>
    <row r="34" spans="1:20" s="44" customFormat="1" x14ac:dyDescent="0.25">
      <c r="A34" s="128"/>
      <c r="B34" s="128"/>
      <c r="C34" s="129"/>
      <c r="D34" s="128"/>
      <c r="E34" s="128"/>
      <c r="F34" s="128"/>
      <c r="G34" s="128"/>
      <c r="H34" s="128"/>
      <c r="I34" s="128"/>
      <c r="J34" s="128"/>
      <c r="K34" s="128"/>
      <c r="L34" s="128"/>
      <c r="M34" s="128"/>
      <c r="N34" s="128"/>
      <c r="O34" s="128"/>
      <c r="P34" s="128"/>
      <c r="Q34" s="128"/>
      <c r="R34" s="128"/>
      <c r="S34" s="128"/>
      <c r="T34" s="128"/>
    </row>
    <row r="35" spans="1:20" s="44" customFormat="1" x14ac:dyDescent="0.25">
      <c r="A35" s="128"/>
      <c r="B35" s="128"/>
      <c r="C35" s="129"/>
      <c r="D35" s="128"/>
      <c r="E35" s="128"/>
      <c r="F35" s="128"/>
      <c r="G35" s="128"/>
      <c r="H35" s="128"/>
      <c r="I35" s="128"/>
      <c r="J35" s="128"/>
      <c r="K35" s="128"/>
      <c r="L35" s="128"/>
      <c r="M35" s="128"/>
      <c r="N35" s="128"/>
      <c r="O35" s="128"/>
      <c r="P35" s="128"/>
      <c r="Q35" s="128"/>
      <c r="R35" s="128"/>
      <c r="S35" s="128"/>
      <c r="T35" s="128"/>
    </row>
    <row r="36" spans="1:20" s="44" customFormat="1" x14ac:dyDescent="0.25">
      <c r="A36" s="128"/>
      <c r="B36" s="128"/>
      <c r="C36" s="129"/>
      <c r="D36" s="128"/>
      <c r="E36" s="128"/>
      <c r="F36" s="128"/>
      <c r="G36" s="128"/>
      <c r="H36" s="128"/>
      <c r="I36" s="128"/>
      <c r="J36" s="128"/>
      <c r="K36" s="128"/>
      <c r="L36" s="128"/>
      <c r="M36" s="128"/>
      <c r="N36" s="128"/>
      <c r="O36" s="128"/>
      <c r="P36" s="128"/>
      <c r="Q36" s="128"/>
      <c r="R36" s="128"/>
      <c r="S36" s="128"/>
      <c r="T36" s="128"/>
    </row>
    <row r="37" spans="1:20" s="44" customFormat="1" x14ac:dyDescent="0.25">
      <c r="A37" s="128"/>
      <c r="B37" s="128"/>
      <c r="C37" s="129"/>
      <c r="D37" s="128"/>
      <c r="E37" s="128"/>
      <c r="F37" s="128"/>
      <c r="G37" s="128"/>
      <c r="H37" s="128"/>
      <c r="I37" s="128"/>
      <c r="J37" s="128"/>
      <c r="K37" s="128"/>
      <c r="L37" s="128"/>
      <c r="M37" s="128"/>
      <c r="N37" s="128"/>
      <c r="O37" s="128"/>
      <c r="P37" s="128"/>
      <c r="Q37" s="128"/>
      <c r="R37" s="128"/>
      <c r="S37" s="128"/>
      <c r="T37" s="128"/>
    </row>
    <row r="38" spans="1:20" s="44" customFormat="1" x14ac:dyDescent="0.25">
      <c r="A38" s="128"/>
      <c r="B38" s="128"/>
      <c r="C38" s="129"/>
      <c r="D38" s="128"/>
      <c r="E38" s="128"/>
      <c r="F38" s="128"/>
      <c r="G38" s="128"/>
      <c r="H38" s="128"/>
      <c r="I38" s="128"/>
      <c r="J38" s="128"/>
      <c r="K38" s="128"/>
      <c r="L38" s="128"/>
      <c r="M38" s="128"/>
      <c r="N38" s="128"/>
      <c r="O38" s="128"/>
      <c r="P38" s="128"/>
      <c r="Q38" s="128"/>
      <c r="R38" s="128"/>
      <c r="S38" s="128"/>
      <c r="T38" s="128"/>
    </row>
    <row r="39" spans="1:20" s="44" customFormat="1" x14ac:dyDescent="0.25">
      <c r="A39" s="128"/>
      <c r="B39" s="128"/>
      <c r="C39" s="129"/>
      <c r="D39" s="128"/>
      <c r="E39" s="128"/>
      <c r="F39" s="128"/>
      <c r="G39" s="128"/>
      <c r="H39" s="128"/>
      <c r="I39" s="128"/>
      <c r="J39" s="128"/>
      <c r="K39" s="128"/>
      <c r="L39" s="128"/>
      <c r="M39" s="128"/>
      <c r="N39" s="128"/>
      <c r="O39" s="128"/>
      <c r="P39" s="128"/>
      <c r="Q39" s="128"/>
      <c r="R39" s="128"/>
      <c r="S39" s="128"/>
      <c r="T39" s="128"/>
    </row>
    <row r="40" spans="1:20" s="44" customFormat="1" x14ac:dyDescent="0.25">
      <c r="A40" s="128"/>
      <c r="B40" s="128"/>
      <c r="C40" s="129"/>
      <c r="D40" s="128"/>
      <c r="E40" s="128"/>
      <c r="F40" s="128"/>
      <c r="G40" s="128"/>
      <c r="H40" s="128"/>
      <c r="I40" s="128"/>
      <c r="J40" s="128"/>
      <c r="K40" s="128"/>
      <c r="L40" s="128"/>
      <c r="M40" s="128"/>
      <c r="N40" s="128"/>
      <c r="O40" s="128"/>
      <c r="P40" s="128"/>
      <c r="Q40" s="128"/>
      <c r="R40" s="128"/>
      <c r="S40" s="128"/>
      <c r="T40" s="128"/>
    </row>
    <row r="41" spans="1:20" s="44" customFormat="1" x14ac:dyDescent="0.25">
      <c r="A41" s="128"/>
      <c r="B41" s="128"/>
      <c r="C41" s="129"/>
      <c r="D41" s="128"/>
      <c r="E41" s="128"/>
      <c r="F41" s="128"/>
      <c r="G41" s="128"/>
      <c r="H41" s="128"/>
      <c r="I41" s="128"/>
      <c r="J41" s="128"/>
      <c r="K41" s="128"/>
      <c r="L41" s="128"/>
      <c r="M41" s="128"/>
      <c r="N41" s="128"/>
      <c r="O41" s="128"/>
      <c r="P41" s="128"/>
      <c r="Q41" s="128"/>
      <c r="R41" s="128"/>
      <c r="S41" s="128"/>
      <c r="T41" s="128"/>
    </row>
    <row r="42" spans="1:20" s="44" customFormat="1" x14ac:dyDescent="0.25">
      <c r="A42" s="128"/>
      <c r="B42" s="128"/>
      <c r="C42" s="129"/>
      <c r="D42" s="128"/>
      <c r="E42" s="128"/>
      <c r="F42" s="128"/>
      <c r="G42" s="128"/>
      <c r="H42" s="128"/>
      <c r="I42" s="128"/>
      <c r="J42" s="128"/>
      <c r="K42" s="128"/>
      <c r="L42" s="128"/>
      <c r="M42" s="128"/>
      <c r="N42" s="128"/>
      <c r="O42" s="128"/>
      <c r="P42" s="128"/>
      <c r="Q42" s="128"/>
      <c r="R42" s="128"/>
      <c r="S42" s="128"/>
      <c r="T42" s="128"/>
    </row>
    <row r="43" spans="1:20" s="44" customFormat="1" x14ac:dyDescent="0.25">
      <c r="A43" s="128"/>
      <c r="B43" s="128"/>
      <c r="C43" s="129"/>
      <c r="D43" s="128"/>
      <c r="E43" s="128"/>
      <c r="F43" s="128"/>
      <c r="G43" s="128"/>
      <c r="H43" s="128"/>
      <c r="I43" s="128"/>
      <c r="J43" s="128"/>
      <c r="K43" s="128"/>
      <c r="L43" s="128"/>
      <c r="M43" s="128"/>
      <c r="N43" s="128"/>
      <c r="O43" s="128"/>
      <c r="P43" s="128"/>
      <c r="Q43" s="128"/>
      <c r="R43" s="128"/>
      <c r="S43" s="128"/>
      <c r="T43" s="128"/>
    </row>
    <row r="44" spans="1:20" s="44" customFormat="1" x14ac:dyDescent="0.25">
      <c r="A44" s="128"/>
      <c r="B44" s="128"/>
      <c r="C44" s="129"/>
      <c r="D44" s="128"/>
      <c r="E44" s="128"/>
      <c r="F44" s="128"/>
      <c r="G44" s="128"/>
      <c r="H44" s="128"/>
      <c r="I44" s="128"/>
      <c r="J44" s="128"/>
      <c r="K44" s="128"/>
      <c r="L44" s="128"/>
      <c r="M44" s="128"/>
      <c r="N44" s="128"/>
      <c r="O44" s="128"/>
      <c r="P44" s="128"/>
      <c r="Q44" s="128"/>
      <c r="R44" s="128"/>
      <c r="S44" s="128"/>
      <c r="T44" s="128"/>
    </row>
    <row r="45" spans="1:20" s="44" customFormat="1" x14ac:dyDescent="0.25">
      <c r="A45" s="128"/>
      <c r="B45" s="128"/>
      <c r="C45" s="129"/>
      <c r="D45" s="128"/>
      <c r="E45" s="128"/>
      <c r="F45" s="128"/>
      <c r="G45" s="128"/>
      <c r="H45" s="128"/>
      <c r="I45" s="128"/>
      <c r="J45" s="128"/>
      <c r="K45" s="128"/>
      <c r="L45" s="128"/>
      <c r="M45" s="128"/>
      <c r="N45" s="128"/>
      <c r="O45" s="128"/>
      <c r="P45" s="128"/>
      <c r="Q45" s="128"/>
      <c r="R45" s="128"/>
      <c r="S45" s="128"/>
      <c r="T45" s="128"/>
    </row>
    <row r="46" spans="1:20" s="44" customFormat="1" x14ac:dyDescent="0.25">
      <c r="A46" s="128"/>
      <c r="B46" s="128"/>
      <c r="C46" s="129"/>
      <c r="D46" s="128"/>
      <c r="E46" s="128"/>
      <c r="F46" s="128"/>
      <c r="G46" s="128"/>
      <c r="H46" s="128"/>
      <c r="I46" s="128"/>
      <c r="J46" s="128"/>
      <c r="K46" s="128"/>
      <c r="L46" s="128"/>
      <c r="M46" s="128"/>
      <c r="N46" s="128"/>
      <c r="O46" s="128"/>
      <c r="P46" s="128"/>
      <c r="Q46" s="128"/>
      <c r="R46" s="128"/>
      <c r="S46" s="128"/>
      <c r="T46" s="128"/>
    </row>
    <row r="47" spans="1:20" s="44" customFormat="1" x14ac:dyDescent="0.25">
      <c r="A47" s="128"/>
      <c r="B47" s="128"/>
      <c r="C47" s="129"/>
      <c r="D47" s="128"/>
      <c r="E47" s="128"/>
      <c r="F47" s="128"/>
      <c r="G47" s="128"/>
      <c r="H47" s="128"/>
      <c r="I47" s="128"/>
      <c r="J47" s="128"/>
      <c r="K47" s="128"/>
      <c r="L47" s="128"/>
      <c r="M47" s="128"/>
      <c r="N47" s="128"/>
      <c r="O47" s="128"/>
      <c r="P47" s="128"/>
      <c r="Q47" s="128"/>
      <c r="R47" s="128"/>
      <c r="S47" s="128"/>
      <c r="T47" s="128"/>
    </row>
    <row r="48" spans="1:20" s="44" customFormat="1" x14ac:dyDescent="0.25">
      <c r="A48" s="128"/>
      <c r="B48" s="128"/>
      <c r="C48" s="129"/>
      <c r="D48" s="128"/>
      <c r="E48" s="128"/>
      <c r="F48" s="128"/>
      <c r="G48" s="128"/>
      <c r="H48" s="128"/>
      <c r="I48" s="128"/>
      <c r="J48" s="128"/>
      <c r="K48" s="128"/>
      <c r="L48" s="128"/>
      <c r="M48" s="128"/>
      <c r="N48" s="128"/>
      <c r="O48" s="128"/>
      <c r="P48" s="128"/>
      <c r="Q48" s="128"/>
      <c r="R48" s="128"/>
      <c r="S48" s="128"/>
      <c r="T48" s="128"/>
    </row>
    <row r="49" spans="1:20" s="44" customFormat="1" x14ac:dyDescent="0.25">
      <c r="A49" s="128"/>
      <c r="B49" s="128"/>
      <c r="C49" s="129"/>
      <c r="D49" s="128"/>
      <c r="E49" s="128"/>
      <c r="F49" s="128"/>
      <c r="G49" s="128"/>
      <c r="H49" s="128"/>
      <c r="I49" s="128"/>
      <c r="J49" s="128"/>
      <c r="K49" s="128"/>
      <c r="L49" s="128"/>
      <c r="M49" s="128"/>
      <c r="N49" s="128"/>
      <c r="O49" s="128"/>
      <c r="P49" s="128"/>
      <c r="Q49" s="128"/>
      <c r="R49" s="128"/>
      <c r="S49" s="128"/>
      <c r="T49" s="128"/>
    </row>
    <row r="50" spans="1:20" s="44" customFormat="1" x14ac:dyDescent="0.25">
      <c r="A50" s="128"/>
      <c r="B50" s="128"/>
      <c r="C50" s="129"/>
      <c r="D50" s="128"/>
      <c r="E50" s="128"/>
      <c r="F50" s="128"/>
      <c r="G50" s="128"/>
      <c r="H50" s="128"/>
      <c r="I50" s="128"/>
      <c r="J50" s="128"/>
      <c r="K50" s="128"/>
      <c r="L50" s="128"/>
      <c r="M50" s="128"/>
      <c r="N50" s="128"/>
      <c r="O50" s="128"/>
      <c r="P50" s="128"/>
      <c r="Q50" s="128"/>
      <c r="R50" s="128"/>
      <c r="S50" s="128"/>
      <c r="T50" s="128"/>
    </row>
    <row r="51" spans="1:20" s="44" customFormat="1" x14ac:dyDescent="0.25">
      <c r="A51" s="128"/>
      <c r="B51" s="128"/>
      <c r="C51" s="129"/>
      <c r="D51" s="128"/>
      <c r="E51" s="128"/>
      <c r="F51" s="128"/>
      <c r="G51" s="128"/>
      <c r="H51" s="128"/>
      <c r="I51" s="128"/>
      <c r="J51" s="128"/>
      <c r="K51" s="128"/>
      <c r="L51" s="128"/>
      <c r="M51" s="128"/>
      <c r="N51" s="128"/>
      <c r="O51" s="128"/>
      <c r="P51" s="128"/>
      <c r="Q51" s="128"/>
      <c r="R51" s="128"/>
      <c r="S51" s="128"/>
      <c r="T51" s="128"/>
    </row>
    <row r="52" spans="1:20" s="44" customFormat="1" x14ac:dyDescent="0.25">
      <c r="A52" s="128"/>
      <c r="B52" s="128"/>
      <c r="C52" s="129"/>
      <c r="D52" s="128"/>
      <c r="E52" s="128"/>
      <c r="F52" s="128"/>
      <c r="G52" s="128"/>
      <c r="H52" s="128"/>
      <c r="I52" s="128"/>
      <c r="J52" s="128"/>
      <c r="K52" s="128"/>
      <c r="L52" s="128"/>
      <c r="M52" s="128"/>
      <c r="N52" s="128"/>
      <c r="O52" s="128"/>
      <c r="P52" s="128"/>
      <c r="Q52" s="128"/>
      <c r="R52" s="128"/>
      <c r="S52" s="128"/>
      <c r="T52" s="128"/>
    </row>
    <row r="53" spans="1:20" s="44" customFormat="1" x14ac:dyDescent="0.25">
      <c r="A53" s="128"/>
      <c r="B53" s="128"/>
      <c r="C53" s="129"/>
      <c r="D53" s="128"/>
      <c r="E53" s="128"/>
      <c r="F53" s="128"/>
      <c r="G53" s="128"/>
      <c r="H53" s="128"/>
      <c r="I53" s="128"/>
      <c r="J53" s="128"/>
      <c r="K53" s="128"/>
      <c r="L53" s="128"/>
      <c r="M53" s="128"/>
      <c r="N53" s="128"/>
      <c r="O53" s="128"/>
      <c r="P53" s="128"/>
      <c r="Q53" s="128"/>
      <c r="R53" s="128"/>
      <c r="S53" s="128"/>
      <c r="T53" s="128"/>
    </row>
    <row r="54" spans="1:20" s="44" customFormat="1" x14ac:dyDescent="0.25">
      <c r="A54" s="128"/>
      <c r="B54" s="128"/>
      <c r="C54" s="129"/>
      <c r="D54" s="128"/>
      <c r="E54" s="128"/>
      <c r="F54" s="128"/>
      <c r="G54" s="128"/>
      <c r="H54" s="128"/>
      <c r="I54" s="128"/>
      <c r="J54" s="128"/>
      <c r="K54" s="128"/>
      <c r="L54" s="128"/>
      <c r="M54" s="128"/>
      <c r="N54" s="128"/>
      <c r="O54" s="128"/>
      <c r="P54" s="128"/>
      <c r="Q54" s="128"/>
      <c r="R54" s="128"/>
      <c r="S54" s="128"/>
      <c r="T54" s="128"/>
    </row>
    <row r="55" spans="1:20" s="44" customFormat="1" x14ac:dyDescent="0.25">
      <c r="A55" s="128"/>
      <c r="B55" s="128"/>
      <c r="C55" s="129"/>
      <c r="D55" s="128"/>
      <c r="E55" s="128"/>
      <c r="F55" s="128"/>
      <c r="G55" s="128"/>
      <c r="H55" s="128"/>
      <c r="I55" s="128"/>
      <c r="J55" s="128"/>
      <c r="K55" s="128"/>
      <c r="L55" s="128"/>
      <c r="M55" s="128"/>
      <c r="N55" s="128"/>
      <c r="O55" s="128"/>
      <c r="P55" s="128"/>
      <c r="Q55" s="128"/>
      <c r="R55" s="128"/>
      <c r="S55" s="128"/>
      <c r="T55" s="128"/>
    </row>
    <row r="56" spans="1:20" s="44" customFormat="1" x14ac:dyDescent="0.25">
      <c r="A56" s="128"/>
      <c r="B56" s="128"/>
      <c r="C56" s="129"/>
      <c r="D56" s="128"/>
      <c r="E56" s="128"/>
      <c r="F56" s="128"/>
      <c r="G56" s="128"/>
      <c r="H56" s="128"/>
      <c r="I56" s="128"/>
      <c r="J56" s="128"/>
      <c r="K56" s="128"/>
      <c r="L56" s="128"/>
      <c r="M56" s="128"/>
      <c r="N56" s="128"/>
      <c r="O56" s="128"/>
      <c r="P56" s="128"/>
      <c r="Q56" s="128"/>
      <c r="R56" s="128"/>
      <c r="S56" s="128"/>
      <c r="T56" s="128"/>
    </row>
    <row r="57" spans="1:20" s="44" customFormat="1" x14ac:dyDescent="0.25">
      <c r="A57" s="128"/>
      <c r="B57" s="128"/>
      <c r="C57" s="129"/>
      <c r="D57" s="128"/>
      <c r="E57" s="128"/>
      <c r="F57" s="128"/>
      <c r="G57" s="128"/>
      <c r="H57" s="128"/>
      <c r="I57" s="128"/>
      <c r="J57" s="128"/>
      <c r="K57" s="128"/>
      <c r="L57" s="128"/>
      <c r="M57" s="128"/>
      <c r="N57" s="128"/>
      <c r="O57" s="128"/>
      <c r="P57" s="128"/>
      <c r="Q57" s="128"/>
      <c r="R57" s="128"/>
      <c r="S57" s="128"/>
      <c r="T57" s="128"/>
    </row>
    <row r="58" spans="1:20" s="44" customFormat="1" x14ac:dyDescent="0.25">
      <c r="A58" s="128"/>
      <c r="B58" s="128"/>
      <c r="C58" s="129"/>
      <c r="D58" s="128"/>
      <c r="E58" s="128"/>
      <c r="F58" s="128"/>
      <c r="G58" s="128"/>
      <c r="H58" s="128"/>
      <c r="I58" s="128"/>
      <c r="J58" s="128"/>
      <c r="K58" s="128"/>
      <c r="L58" s="128"/>
      <c r="M58" s="128"/>
      <c r="N58" s="128"/>
      <c r="O58" s="128"/>
      <c r="P58" s="128"/>
      <c r="Q58" s="128"/>
      <c r="R58" s="128"/>
      <c r="S58" s="128"/>
      <c r="T58" s="128"/>
    </row>
  </sheetData>
  <mergeCells count="25">
    <mergeCell ref="A26:L26"/>
    <mergeCell ref="A27:L27"/>
    <mergeCell ref="P1:P2"/>
    <mergeCell ref="Q1:Q2"/>
    <mergeCell ref="R1:R2"/>
    <mergeCell ref="F1:F2"/>
    <mergeCell ref="G1:G2"/>
    <mergeCell ref="H1:H2"/>
    <mergeCell ref="I1:I2"/>
    <mergeCell ref="J1:J2"/>
    <mergeCell ref="A1:A2"/>
    <mergeCell ref="B1:B2"/>
    <mergeCell ref="C1:C2"/>
    <mergeCell ref="D1:D2"/>
    <mergeCell ref="E1:E2"/>
    <mergeCell ref="A3:A9"/>
    <mergeCell ref="A10:A21"/>
    <mergeCell ref="A22:A24"/>
    <mergeCell ref="S1:S2"/>
    <mergeCell ref="T1:T2"/>
    <mergeCell ref="K1:K2"/>
    <mergeCell ref="L1:L2"/>
    <mergeCell ref="M1:M2"/>
    <mergeCell ref="N1:N2"/>
    <mergeCell ref="O1:O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F1" workbookViewId="0">
      <selection activeCell="C5" sqref="C5"/>
    </sheetView>
  </sheetViews>
  <sheetFormatPr baseColWidth="10" defaultColWidth="11.42578125" defaultRowHeight="15" x14ac:dyDescent="0.25"/>
  <cols>
    <col min="1" max="1" width="34.42578125" customWidth="1"/>
    <col min="2" max="2" width="21" style="63" customWidth="1"/>
    <col min="3" max="3" width="28" customWidth="1"/>
    <col min="4" max="4" width="14.28515625" style="63" customWidth="1"/>
  </cols>
  <sheetData>
    <row r="1" spans="1:20" s="50" customFormat="1" ht="15" customHeight="1" x14ac:dyDescent="0.25">
      <c r="A1" s="188" t="s">
        <v>630</v>
      </c>
      <c r="B1" s="188" t="s">
        <v>631</v>
      </c>
      <c r="C1" s="188" t="s">
        <v>632</v>
      </c>
      <c r="D1" s="188" t="s">
        <v>633</v>
      </c>
      <c r="E1" s="87" t="s">
        <v>169</v>
      </c>
      <c r="F1" s="87" t="s">
        <v>169</v>
      </c>
      <c r="G1" s="184" t="s">
        <v>681</v>
      </c>
      <c r="H1" s="184"/>
      <c r="I1" s="184"/>
      <c r="J1" s="184"/>
      <c r="K1" s="184"/>
      <c r="L1" s="184"/>
      <c r="M1" s="184"/>
      <c r="N1" s="184"/>
      <c r="O1" s="184"/>
      <c r="P1" s="184"/>
      <c r="Q1" s="184"/>
      <c r="R1" s="184"/>
      <c r="S1" s="184"/>
      <c r="T1" s="185"/>
    </row>
    <row r="2" spans="1:20" s="50" customFormat="1" ht="17.25" customHeight="1" x14ac:dyDescent="0.25">
      <c r="A2" s="189"/>
      <c r="B2" s="189"/>
      <c r="C2" s="189"/>
      <c r="D2" s="189"/>
      <c r="E2" s="88">
        <v>2017</v>
      </c>
      <c r="F2" s="88">
        <v>2018</v>
      </c>
      <c r="G2" s="88">
        <v>2019</v>
      </c>
      <c r="H2" s="88">
        <v>2020</v>
      </c>
      <c r="I2" s="88">
        <v>2021</v>
      </c>
      <c r="J2" s="88">
        <v>2022</v>
      </c>
      <c r="K2" s="88">
        <v>2023</v>
      </c>
      <c r="L2" s="88">
        <v>2024</v>
      </c>
      <c r="M2" s="88">
        <v>2025</v>
      </c>
      <c r="N2" s="88">
        <v>2026</v>
      </c>
      <c r="O2" s="88">
        <v>2027</v>
      </c>
      <c r="P2" s="88">
        <v>2028</v>
      </c>
      <c r="Q2" s="88">
        <v>2029</v>
      </c>
      <c r="R2" s="88">
        <v>2030</v>
      </c>
      <c r="S2" s="88">
        <v>2031</v>
      </c>
      <c r="T2" s="88" t="s">
        <v>634</v>
      </c>
    </row>
    <row r="3" spans="1:20" s="49" customFormat="1" ht="47.25" x14ac:dyDescent="0.25">
      <c r="A3" s="186" t="s">
        <v>635</v>
      </c>
      <c r="B3" s="130" t="s">
        <v>636</v>
      </c>
      <c r="C3" s="77" t="s">
        <v>637</v>
      </c>
      <c r="D3" s="95">
        <v>19470</v>
      </c>
      <c r="E3" s="78">
        <v>593192</v>
      </c>
      <c r="F3" s="78">
        <v>751828</v>
      </c>
      <c r="G3" s="78">
        <v>66586</v>
      </c>
      <c r="H3" s="78">
        <v>118039</v>
      </c>
      <c r="I3" s="78">
        <v>545000</v>
      </c>
      <c r="J3" s="78">
        <v>880073</v>
      </c>
      <c r="K3" s="78">
        <v>581131</v>
      </c>
      <c r="L3" s="78">
        <v>932324</v>
      </c>
      <c r="M3" s="78">
        <v>1274006</v>
      </c>
      <c r="N3" s="78">
        <v>1638924</v>
      </c>
      <c r="O3" s="78">
        <v>1269271</v>
      </c>
      <c r="P3" s="78">
        <v>1349626</v>
      </c>
      <c r="Q3" s="79" t="s">
        <v>169</v>
      </c>
      <c r="R3" s="79" t="s">
        <v>169</v>
      </c>
      <c r="S3" s="79" t="s">
        <v>169</v>
      </c>
      <c r="T3" s="78">
        <v>10000000</v>
      </c>
    </row>
    <row r="4" spans="1:20" s="49" customFormat="1" ht="31.5" x14ac:dyDescent="0.25">
      <c r="A4" s="186"/>
      <c r="B4" s="130" t="s">
        <v>636</v>
      </c>
      <c r="C4" s="77" t="s">
        <v>638</v>
      </c>
      <c r="D4" s="99" t="s">
        <v>682</v>
      </c>
      <c r="E4" s="81">
        <v>165932</v>
      </c>
      <c r="F4" s="81">
        <v>377292</v>
      </c>
      <c r="G4" s="81">
        <v>382978</v>
      </c>
      <c r="H4" s="81">
        <v>267055</v>
      </c>
      <c r="I4" s="81">
        <v>300000</v>
      </c>
      <c r="J4" s="81">
        <v>300000</v>
      </c>
      <c r="K4" s="81">
        <v>300000</v>
      </c>
      <c r="L4" s="81">
        <v>250000</v>
      </c>
      <c r="M4" s="81">
        <v>250000</v>
      </c>
      <c r="N4" s="81">
        <v>200000</v>
      </c>
      <c r="O4" s="81">
        <v>120000</v>
      </c>
      <c r="P4" s="81">
        <v>86743</v>
      </c>
      <c r="Q4" s="82" t="s">
        <v>169</v>
      </c>
      <c r="R4" s="82" t="s">
        <v>169</v>
      </c>
      <c r="S4" s="82" t="s">
        <v>169</v>
      </c>
      <c r="T4" s="81">
        <v>3000000</v>
      </c>
    </row>
    <row r="5" spans="1:20" s="49" customFormat="1" ht="47.25" x14ac:dyDescent="0.25">
      <c r="A5" s="186"/>
      <c r="B5" s="130" t="s">
        <v>640</v>
      </c>
      <c r="C5" s="77" t="s">
        <v>641</v>
      </c>
      <c r="D5" s="99" t="s">
        <v>682</v>
      </c>
      <c r="E5" s="80">
        <v>956</v>
      </c>
      <c r="F5" s="81">
        <v>3312</v>
      </c>
      <c r="G5" s="81">
        <v>28634</v>
      </c>
      <c r="H5" s="81">
        <v>72479</v>
      </c>
      <c r="I5" s="81">
        <v>169688</v>
      </c>
      <c r="J5" s="81">
        <v>262981</v>
      </c>
      <c r="K5" s="81">
        <v>336616</v>
      </c>
      <c r="L5" s="81">
        <v>356812</v>
      </c>
      <c r="M5" s="81">
        <v>381789</v>
      </c>
      <c r="N5" s="81">
        <v>412333</v>
      </c>
      <c r="O5" s="81">
        <v>464728</v>
      </c>
      <c r="P5" s="81">
        <v>509672</v>
      </c>
      <c r="Q5" s="83" t="s">
        <v>169</v>
      </c>
      <c r="R5" s="83" t="s">
        <v>169</v>
      </c>
      <c r="S5" s="82" t="s">
        <v>169</v>
      </c>
      <c r="T5" s="81">
        <v>3000000</v>
      </c>
    </row>
    <row r="6" spans="1:20" s="49" customFormat="1" ht="63" x14ac:dyDescent="0.25">
      <c r="A6" s="187"/>
      <c r="B6" s="130" t="s">
        <v>642</v>
      </c>
      <c r="C6" s="77" t="s">
        <v>36</v>
      </c>
      <c r="D6" s="112">
        <v>19064</v>
      </c>
      <c r="E6" s="84">
        <v>592367</v>
      </c>
      <c r="F6" s="84">
        <v>750927</v>
      </c>
      <c r="G6" s="84">
        <v>65305</v>
      </c>
      <c r="H6" s="84">
        <v>117573</v>
      </c>
      <c r="I6" s="84">
        <v>540625</v>
      </c>
      <c r="J6" s="84">
        <v>866947</v>
      </c>
      <c r="K6" s="84">
        <v>548318</v>
      </c>
      <c r="L6" s="84">
        <v>850290</v>
      </c>
      <c r="M6" s="84">
        <v>1167362</v>
      </c>
      <c r="N6" s="84">
        <v>1500286</v>
      </c>
      <c r="O6" s="85" t="s">
        <v>169</v>
      </c>
      <c r="P6" s="85" t="s">
        <v>169</v>
      </c>
      <c r="Q6" s="86" t="s">
        <v>169</v>
      </c>
      <c r="R6" s="86" t="s">
        <v>169</v>
      </c>
      <c r="S6" s="85" t="s">
        <v>169</v>
      </c>
      <c r="T6" s="84">
        <v>7000000</v>
      </c>
    </row>
  </sheetData>
  <mergeCells count="6">
    <mergeCell ref="G1:T1"/>
    <mergeCell ref="A3:A6"/>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717A3085A7E6142BFB50052F3441E78" ma:contentTypeVersion="2" ma:contentTypeDescription="Crear nuevo documento." ma:contentTypeScope="" ma:versionID="fa1170ca858d924a2298a87b646b4c57">
  <xsd:schema xmlns:xsd="http://www.w3.org/2001/XMLSchema" xmlns:xs="http://www.w3.org/2001/XMLSchema" xmlns:p="http://schemas.microsoft.com/office/2006/metadata/properties" xmlns:ns2="008b4cfd-cbd2-4cfe-8ddb-109882fa24f0" targetNamespace="http://schemas.microsoft.com/office/2006/metadata/properties" ma:root="true" ma:fieldsID="53da994e0bef3d786275b0491b5a595c" ns2:_="">
    <xsd:import namespace="008b4cfd-cbd2-4cfe-8ddb-109882fa24f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b4cfd-cbd2-4cfe-8ddb-109882fa2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E66C87-DC42-4472-97A2-2F2BC4959735}">
  <ds:schemaRefs>
    <ds:schemaRef ds:uri="http://schemas.microsoft.com/sharepoint/v3/contenttype/forms"/>
  </ds:schemaRefs>
</ds:datastoreItem>
</file>

<file path=customXml/itemProps2.xml><?xml version="1.0" encoding="utf-8"?>
<ds:datastoreItem xmlns:ds="http://schemas.openxmlformats.org/officeDocument/2006/customXml" ds:itemID="{10069B87-60BB-4365-A175-BB054C844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b4cfd-cbd2-4cfe-8ddb-109882fa2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4D023D-C740-44A2-A08F-F93CCBD7CE7C}">
  <ds:schemaRefs>
    <ds:schemaRef ds:uri="http://schemas.microsoft.com/office/2006/metadata/properties"/>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008b4cfd-cbd2-4cfe-8ddb-109882fa24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Hoja2</vt:lpstr>
      <vt:lpstr>Programación Iniciativas</vt:lpstr>
      <vt:lpstr>Lista desplegable</vt:lpstr>
      <vt:lpstr>Tablero de Seguimiento Hitos</vt:lpstr>
      <vt:lpstr>Proyectos de Inversión </vt:lpstr>
      <vt:lpstr>Indicadores PND</vt:lpstr>
      <vt:lpstr>CONPES</vt:lpstr>
      <vt:lpstr>Indicadores PMI</vt:lpstr>
      <vt:lpstr>Indicadores Plan Nal Formalizac</vt:lpstr>
      <vt:lpstr>Productos MGA - AGRICULTURA</vt:lpstr>
      <vt:lpstr>'Programación Iniciativas'!Área_de_impresión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Paola Blanco Nuñez</dc:creator>
  <cp:keywords/>
  <dc:description/>
  <cp:lastModifiedBy>Jose Augusto Acosta Buitrago</cp:lastModifiedBy>
  <cp:revision/>
  <dcterms:created xsi:type="dcterms:W3CDTF">2019-10-23T16:05:25Z</dcterms:created>
  <dcterms:modified xsi:type="dcterms:W3CDTF">2023-01-31T19:12:48Z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0x0101005717A3085A7E6142BFB50052F3441E78</vt:lpwstr>
  </property>
</Properties>
</file>