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vilma.mendoza.ANTCO\Documents\ANT\Riesgos\"/>
    </mc:Choice>
  </mc:AlternateContent>
  <workbookProtection workbookAlgorithmName="SHA-512" workbookHashValue="EfgKx0nHqVP0fpGFME/c08S8H4cQfVzQ4tRnfIq4p1S+fExBYAkbBvHhnlDKomTtuRgsLM+wi8X73y5nwc8bew==" workbookSaltValue="WsUpV9dKN16SVE1Ew9RCfg==" workbookSpinCount="100000" lockStructure="1"/>
  <bookViews>
    <workbookView xWindow="0" yWindow="0" windowWidth="24000" windowHeight="9135" tabRatio="885"/>
  </bookViews>
  <sheets>
    <sheet name="Mapa de Riesgos Corrupción" sheetId="11" r:id="rId1"/>
    <sheet name="Cambios" sheetId="16" state="hidden" r:id="rId2"/>
    <sheet name="Mapa de Calor Corrupción" sheetId="12" r:id="rId3"/>
    <sheet name="Instructivo Mapa Riesg Corrup" sheetId="14" r:id="rId4"/>
  </sheets>
  <definedNames>
    <definedName name="_xlnm._FilterDatabase" localSheetId="0" hidden="1">'Mapa de Riesgos Corrupción'!$A$6:$AC$37</definedName>
    <definedName name="_xlnm.Print_Area" localSheetId="3">'Instructivo Mapa Riesg Corrup'!$A$1:$P$81</definedName>
    <definedName name="_xlnm.Print_Titles" localSheetId="0">'Mapa de Riesgos Corrupción'!$5:$6</definedName>
  </definedNames>
  <calcPr calcId="152511" concurrentCalc="0"/>
</workbook>
</file>

<file path=xl/calcChain.xml><?xml version="1.0" encoding="utf-8"?>
<calcChain xmlns="http://schemas.openxmlformats.org/spreadsheetml/2006/main">
  <c r="N7" i="11" l="1"/>
  <c r="I7" i="11"/>
  <c r="Y37" i="11"/>
  <c r="Y36" i="11"/>
  <c r="Y35" i="11"/>
  <c r="N35" i="11"/>
  <c r="I35" i="11"/>
  <c r="N34" i="11"/>
  <c r="I34" i="11"/>
  <c r="N33" i="11"/>
  <c r="I33" i="11"/>
  <c r="N32" i="11"/>
  <c r="I32" i="11"/>
  <c r="N31" i="11"/>
  <c r="I31" i="11"/>
  <c r="N30" i="11"/>
  <c r="I30" i="11"/>
  <c r="N29" i="11"/>
  <c r="I29" i="11"/>
  <c r="N28" i="11"/>
  <c r="I28" i="11"/>
  <c r="N27" i="11"/>
  <c r="I27" i="11"/>
  <c r="N26" i="11"/>
  <c r="I26" i="11"/>
  <c r="N24" i="11"/>
  <c r="I24" i="11"/>
  <c r="N21" i="11"/>
  <c r="I21" i="11"/>
  <c r="N20" i="11"/>
  <c r="I20" i="11"/>
  <c r="N18" i="11"/>
  <c r="I18" i="11"/>
  <c r="N13" i="11"/>
  <c r="I13" i="11"/>
  <c r="I12" i="11"/>
  <c r="I11" i="11"/>
  <c r="N10" i="11"/>
  <c r="I10" i="11"/>
  <c r="N9" i="11"/>
  <c r="I9" i="11"/>
  <c r="O32" i="16"/>
  <c r="J32" i="16"/>
  <c r="Z31" i="16"/>
  <c r="Z30" i="16"/>
  <c r="Z29" i="16"/>
  <c r="O29" i="16"/>
  <c r="J29" i="16"/>
  <c r="O28" i="16"/>
  <c r="J28" i="16"/>
  <c r="O27" i="16"/>
  <c r="J27" i="16"/>
  <c r="O26" i="16"/>
  <c r="J26" i="16"/>
  <c r="O25" i="16"/>
  <c r="J25" i="16"/>
  <c r="O24" i="16"/>
  <c r="J24" i="16"/>
  <c r="O23" i="16"/>
  <c r="J23" i="16"/>
  <c r="O22" i="16"/>
  <c r="J22" i="16"/>
  <c r="O21" i="16"/>
  <c r="J21" i="16"/>
  <c r="O20" i="16"/>
  <c r="J20" i="16"/>
  <c r="O18" i="16"/>
  <c r="J18" i="16"/>
  <c r="O15" i="16"/>
  <c r="J15" i="16"/>
  <c r="O14" i="16"/>
  <c r="J14" i="16"/>
  <c r="O12" i="16"/>
  <c r="J12" i="16"/>
  <c r="O7" i="16"/>
  <c r="J7" i="16"/>
  <c r="J6" i="16"/>
  <c r="J5" i="16"/>
  <c r="O4" i="16"/>
  <c r="J4" i="16"/>
  <c r="O3" i="16"/>
  <c r="J3" i="16"/>
  <c r="C15" i="12"/>
  <c r="B15" i="12"/>
  <c r="C14" i="12"/>
  <c r="B14" i="12"/>
  <c r="C13" i="12"/>
  <c r="B13" i="12"/>
  <c r="C12" i="12"/>
  <c r="B12" i="12"/>
  <c r="C11" i="12"/>
  <c r="B11" i="12"/>
  <c r="C10" i="12"/>
  <c r="B10" i="12"/>
  <c r="C9" i="12"/>
  <c r="B9" i="12"/>
  <c r="C8" i="12"/>
  <c r="B8" i="12"/>
  <c r="C7" i="12"/>
  <c r="B7" i="12"/>
  <c r="C4" i="12"/>
  <c r="B4" i="12"/>
  <c r="C3" i="12"/>
  <c r="B3" i="12"/>
  <c r="C6" i="12"/>
  <c r="B6" i="12"/>
  <c r="C5" i="12"/>
  <c r="B5" i="12"/>
  <c r="A15" i="12"/>
  <c r="A14" i="12"/>
  <c r="A13" i="12"/>
  <c r="A12" i="12"/>
  <c r="A11" i="12"/>
  <c r="A10" i="12"/>
  <c r="A9" i="12"/>
  <c r="A8" i="12"/>
  <c r="A7" i="12"/>
  <c r="A6" i="12"/>
  <c r="A5" i="12"/>
  <c r="A4" i="12"/>
  <c r="A3" i="12"/>
</calcChain>
</file>

<file path=xl/sharedStrings.xml><?xml version="1.0" encoding="utf-8"?>
<sst xmlns="http://schemas.openxmlformats.org/spreadsheetml/2006/main" count="678" uniqueCount="251">
  <si>
    <t>Identificación</t>
  </si>
  <si>
    <t xml:space="preserve">Riesgo Inherente </t>
  </si>
  <si>
    <t>Control</t>
  </si>
  <si>
    <t>Acción de Control</t>
  </si>
  <si>
    <t xml:space="preserve">Riesgo Residual </t>
  </si>
  <si>
    <t>Opción de manejo</t>
  </si>
  <si>
    <t xml:space="preserve">Acciones Preventivas </t>
  </si>
  <si>
    <t xml:space="preserve">Responsable de la acción </t>
  </si>
  <si>
    <t>Indicador de Acción de Control</t>
  </si>
  <si>
    <t>Programador
Trimestre</t>
  </si>
  <si>
    <t>Seguimiento a la Ejecución</t>
  </si>
  <si>
    <t>Registro-Evidencia</t>
  </si>
  <si>
    <t>¿Riesgo Materializado?</t>
  </si>
  <si>
    <t>Acciones de contingencia ante posible materialización</t>
  </si>
  <si>
    <t xml:space="preserve">Evidencia-Registro </t>
  </si>
  <si>
    <t>No.</t>
  </si>
  <si>
    <t xml:space="preserve">Proceso </t>
  </si>
  <si>
    <t>Clasificación del riesgo</t>
  </si>
  <si>
    <t xml:space="preserve">Causas </t>
  </si>
  <si>
    <t xml:space="preserve">Consecuencias </t>
  </si>
  <si>
    <t>Probabilidad de Ocurrencia</t>
  </si>
  <si>
    <t>Impacto</t>
  </si>
  <si>
    <t xml:space="preserve">Nivel </t>
  </si>
  <si>
    <t>Cantidad</t>
  </si>
  <si>
    <t>I</t>
  </si>
  <si>
    <t>II</t>
  </si>
  <si>
    <t>III</t>
  </si>
  <si>
    <t>IV</t>
  </si>
  <si>
    <t>Resultado</t>
  </si>
  <si>
    <t>Ejecución</t>
  </si>
  <si>
    <t>R1</t>
  </si>
  <si>
    <t>Riesgo de Corrupción</t>
  </si>
  <si>
    <t>Preventivo</t>
  </si>
  <si>
    <t>Evitar</t>
  </si>
  <si>
    <t>R2</t>
  </si>
  <si>
    <t xml:space="preserve">*Falta de ética profesional 
*Falta de definición de procedimientos para tratar denuncias de corrupción. </t>
  </si>
  <si>
    <t>* Deterioro de la imagen institucional.
* Investigaciones disciplinarias, fiscales y penales y las sanciones correspondientes</t>
  </si>
  <si>
    <t>Oficina del Inspector de Gestión de Tierras; Oficina Jurídica; Oficina de Control Interno</t>
  </si>
  <si>
    <t>Procedimiento adoptado</t>
  </si>
  <si>
    <t>R3</t>
  </si>
  <si>
    <t>Gestión del Modelo de Atención; Planificación del Ordenamiento Social de la Propiedad</t>
  </si>
  <si>
    <t>Alterar u omitir la información física o jurídica en desarrollo del Barrido Predial Integral, BPI, o durante la formulación y ejecución del POSP, para favorecer a terceros.</t>
  </si>
  <si>
    <t>* Falta de ética profesional
* Ausencia de sistemas de información integrales en materia de tierras.</t>
  </si>
  <si>
    <t>* Deterioro de la imagen institucional.
* Detrimento patrimonial
* Investigaciones disciplinarias, fiscales y penales y las sanciones correspondientes</t>
  </si>
  <si>
    <t>(No existen por ser un proceso nuevo, que aún no esta en operación).</t>
  </si>
  <si>
    <t>Diseñar instrumentos que permitan estandarizar el análisis territorial (formatos, flujos de información y puntos de revisión y seguimiento) para mitigar el riesgo de alteración de información.</t>
  </si>
  <si>
    <t>Acceso a la Propiedad de la Tierra</t>
  </si>
  <si>
    <t>Servidores públicos de la ANT reciben dádivas por agilizar trámites o proferir decisiones administrativas en beneficio de un tercero</t>
  </si>
  <si>
    <t>* Falta de ética profesional 
* Falta de sensibilización a los funcionarios
*Incumplimiento de tiempos en la ejecución de los procedimientos que adelanta la ANT con respecto a los tiempos establecidos.
* Falta de canales efectivos de denuncia</t>
  </si>
  <si>
    <t>* Pérdida de credibilidad e imagen institucional
* Reprocesos que implican costos y tiempos incrementales en la gestión 
* Investigaciones y sanciones disciplinarias .</t>
  </si>
  <si>
    <t>Acciones realizadas/Acciones definidas</t>
  </si>
  <si>
    <t>Oficina del Inspector de Gestión de Tierras/Subdirección de Talento Humano/Oficina de Planeación</t>
  </si>
  <si>
    <t>Monitorear cumplimiento de términos en la ejecución de los procedimientos</t>
  </si>
  <si>
    <t>Dirección Acceso a Tierras</t>
  </si>
  <si>
    <t>R4</t>
  </si>
  <si>
    <t>Manipulación de la información en los levantamientos topográficos y avalúos comerciales para aumentar los precios de transacción de los predios a adquirir.</t>
  </si>
  <si>
    <t>* Pérdida de credibilidad e imagen institucional
 *Detrimento patrimonial</t>
  </si>
  <si>
    <t>Dirección de Acceso a Tierras</t>
  </si>
  <si>
    <t>R5</t>
  </si>
  <si>
    <t>* Pérdida de credibilidad e imagen institucional
 *No beneficiar a la población que realmente lo necesita</t>
  </si>
  <si>
    <t>R6</t>
  </si>
  <si>
    <t>* Deficiencias en la  comunicación y desconocimiento de los usuarios sobre los trámites de la entidad.
* Inadecuado control en la atención de expedientes, según su fecha de radicación.
* Falta de valores éticos por parte del funcionario o contratista.
* Falta de control sobre los procedimientos administrativos especiales agrarios.</t>
  </si>
  <si>
    <t>* Pérdida de la credibilidad en la ANT.
* Hallazgos, observaciones y/o acciones sancionatorias por parte de los organismos de control.
* Acciones Judiciales en contra de la ANT.
* Reprocesos y sobre costos en el desarrollo de la formalización y procedimientos administrativos especiales agrarios.</t>
  </si>
  <si>
    <t>* Controles para la suscripción de los actos administrativos de fondo en las Subdirecciones, los líderes de procesos revisan los actos administrativos antes de ser expedidos por los Subdirectores.
* Seguimiento permanente a los procesos de formalización</t>
  </si>
  <si>
    <t>Publicar en SUIT los trámites respectivos para conocimiento de la ciudadanía.</t>
  </si>
  <si>
    <t>Jefe de la Oficina de Planeación/Subdirector de procesos agrarios y gestión jurídica/Subdirector de Seguridad Jurídica.</t>
  </si>
  <si>
    <t>No. De trámites publicados / No. De trámites a publicar</t>
  </si>
  <si>
    <t>Apoyar y gestionar la implementación de BPM en los procedimientos agrarios.</t>
  </si>
  <si>
    <t>BPM de procesos agrarios en operación.</t>
  </si>
  <si>
    <t>R7</t>
  </si>
  <si>
    <t>Gestión del Talento Humano</t>
  </si>
  <si>
    <t>Trafico de Influencias en la selección de personal</t>
  </si>
  <si>
    <t>*Aplicación errónea de los criterios definidos en el Manual de Funciones, competencias y requisitos o la  modificación de los mismos.
* Falsedad en documentos que soportan la decisión.
* Presiones por parte de terceros para la vinculación del personal.
* Intereses del funcionario por favorecer un tercero.</t>
  </si>
  <si>
    <t>* Selección y vinculación de personal que no cumple con el perfil requerido.
* Demandas.
* Sanciones  legales.
* Pérdida de credibilidad.</t>
  </si>
  <si>
    <t>Revisión cumplimiento de requisitos del personal que es vinculado a la ANT</t>
  </si>
  <si>
    <t>Subdirección de Talento Humano</t>
  </si>
  <si>
    <t>No</t>
  </si>
  <si>
    <t>Denuncia</t>
  </si>
  <si>
    <t xml:space="preserve">Implementar la Ficha técnica de verificación de requisitos. </t>
  </si>
  <si>
    <t>Ficha técnica implementada</t>
  </si>
  <si>
    <t>R8</t>
  </si>
  <si>
    <t>*Falta del control del expediente disciplinario</t>
  </si>
  <si>
    <t>Secretaría General</t>
  </si>
  <si>
    <t>R9</t>
  </si>
  <si>
    <t>*Falta del control en los términos de actuación en cada etapa procesal</t>
  </si>
  <si>
    <t>R10</t>
  </si>
  <si>
    <t>Gestión Financiera</t>
  </si>
  <si>
    <t>Pagos realizados por la ANT, sin el cumplimiento de requisitos legales, presupuestales y contables, en beneficio de un particular</t>
  </si>
  <si>
    <t>* Posibles investigaciones y sanciones penales, disciplinarias, fiscales y administrativa
* Detrimento patrimonial por pérdida de recursos</t>
  </si>
  <si>
    <t>Revisión de soportes antes de efectuar los pagos, por parte del servidor público responsable</t>
  </si>
  <si>
    <t>Formular, aprobar y publicar los procedimientos del proceso financiero</t>
  </si>
  <si>
    <t>Subdirección Administrativa y Financiera</t>
  </si>
  <si>
    <t>Procedimientos publicados</t>
  </si>
  <si>
    <t>Procedimiento Formalizado y publicados</t>
  </si>
  <si>
    <t>Formulación e implementación de planes de mejoramiento</t>
  </si>
  <si>
    <t>Seguimiento de los planes de mejoramiento</t>
  </si>
  <si>
    <t>R11</t>
  </si>
  <si>
    <t>* Posibles investigaciones y sanciones penales, disciplinarias, fiscales y administrativa
* Detrimento patrimonial por desviación de recursos</t>
  </si>
  <si>
    <t>Formular, aprobar y publicar los procedimientos y formatos del proceso financiero</t>
  </si>
  <si>
    <t>Procedimientos y formatos publicados</t>
  </si>
  <si>
    <t>Interponer la respectiva denuncia ante el ente de control idóneo</t>
  </si>
  <si>
    <t>R12</t>
  </si>
  <si>
    <t xml:space="preserve"> Adquisición de Bienes y Servicios</t>
  </si>
  <si>
    <t>Celebración indebida de contratos en beneficio de un tercero</t>
  </si>
  <si>
    <t>* Posibles observaciones o hallazgos por parte de Control Interno y/o los entes de control
* Posibles investigaciones y/o sanciones de tipo administrativas, disciplinarias, fiscales y penales
*Afectación de la imagen y credibilidad de la Entidad
*Insatisfacción de las necesidades de la Entidad
*Incumplimiento de metas de la Entidad
* Pérdida de recursos</t>
  </si>
  <si>
    <t>Someter a revisión y aprobación del Comité para la Gestión Contractual del Sistema de Compras Públicas y la Cooperación Internacional de la ANT, los procesos que aplique</t>
  </si>
  <si>
    <t>Procesos presentados ante Comité / Procesos que deben ser sometidos a revisión y aprobación</t>
  </si>
  <si>
    <t>Actas de Comité para la Gestión Contractual del Sistema de Compras Públicas y la Cooperación Internacional de la ANT, los procesos que aplique</t>
  </si>
  <si>
    <t>R13</t>
  </si>
  <si>
    <t>Manipulación de información de procesos contractuales, en beneficio de un tercero</t>
  </si>
  <si>
    <t>Cumplir los requerimientos de publicación sobre contratación pública, según normas vigentes</t>
  </si>
  <si>
    <t xml:space="preserve">Reporte de verificación aleatoria de los procesos de contratación que requieren publicación </t>
  </si>
  <si>
    <t>R14</t>
  </si>
  <si>
    <t>* Falta de ética profesional
* Incumplimiento de los requisitos de entrada o salida al almacén de los bienes de la entidad
* Falta de controles en la salida de elementos del almacén de la ANT.</t>
  </si>
  <si>
    <t>Registros de salida de elementos en bases de datos provisionales</t>
  </si>
  <si>
    <t>Procedimientos y Formatos aprobados y socializados frente a la meta</t>
  </si>
  <si>
    <t>Procedimientos y Formatos aprobados y socializados</t>
  </si>
  <si>
    <t>Hacer reclamación a la aseguradora de la póliza Bienes Muebles e Inmuebles</t>
  </si>
  <si>
    <t>R15</t>
  </si>
  <si>
    <t>Pérdida o manipulación de información institucional, en beneficio de un tercero</t>
  </si>
  <si>
    <t>* Falta de políticas internas y controles de seguridad</t>
  </si>
  <si>
    <t xml:space="preserve">* Uso indebido de la información
* Posibles procesos o sanciones administrativas, fiscales, penales o disciplinarias. </t>
  </si>
  <si>
    <t>Secretaria General</t>
  </si>
  <si>
    <t>Revisión de los registros de acceso a la información para la identificación de los posibles responsables</t>
  </si>
  <si>
    <t>Documento de registros</t>
  </si>
  <si>
    <t>R16</t>
  </si>
  <si>
    <t>Seguimiento, Evaluación y Mejora</t>
  </si>
  <si>
    <t>Riesgo</t>
  </si>
  <si>
    <t>Probabilidad</t>
  </si>
  <si>
    <r>
      <t xml:space="preserve">Interponer la respectiva </t>
    </r>
    <r>
      <rPr>
        <sz val="10"/>
        <color rgb="FFFF0000"/>
        <rFont val="Arial Narrow"/>
        <family val="2"/>
      </rPr>
      <t xml:space="preserve">denuncia </t>
    </r>
    <r>
      <rPr>
        <sz val="10"/>
        <rFont val="Arial Narrow"/>
        <family val="2"/>
      </rPr>
      <t>ante el ente de control idóneo</t>
    </r>
  </si>
  <si>
    <t>Omisión de una denuncia de corrupción para favorecer a un tercero</t>
  </si>
  <si>
    <t>* Funciones del Decreto 2363 art. 15
*Actualmente las denuncias son atendidas por por la Oficina de Control Interno y el correo denuncias que administra la Oficina Jurídica</t>
  </si>
  <si>
    <t>Formular un procedimiento que defina claramente los canales, responsables, tiempos y acciones a realizar con las denuncias de corrupción que se reciban en la ANT.</t>
  </si>
  <si>
    <t>No Reportar actos de corrupción observados en el ejercicio de evaluación de la entidad.</t>
  </si>
  <si>
    <t xml:space="preserve">*Falta de un instrumento para la relación y documentación de posibles actos de corrupción. 
*Desconocimiento del equipo de control interno sobre el Estatuto anticorrupción, Código de ética institucional y disposiciones asociadas.
*Ofrecimiento de dádivas o sobornos.
*Uso indebido de la información por parte del personal de control interno.
</t>
  </si>
  <si>
    <t>*Investigaciones de tipo  disciplinario , responsabilidad fiscal y penal.
*Pérdida de imagen institucional.
*Pérdida de credibilidad al interior de la entidad en el ejercicio del control interno.</t>
  </si>
  <si>
    <t>*Relación de reporte de posibles actos de corrupción.</t>
  </si>
  <si>
    <t xml:space="preserve">
*Realizar una socialización sobre el estatuto anticorrupción, código de ética y normatividad asociada al equipo de control interno</t>
  </si>
  <si>
    <t>Jefe de control interno</t>
  </si>
  <si>
    <t>Socialización realizada</t>
  </si>
  <si>
    <t>*Diseñar un formato de manifestación de no conflicto de intereses por parte del personal de la Oficina de Control Interno</t>
  </si>
  <si>
    <t>Jefe y profesionales de control interno</t>
  </si>
  <si>
    <t>Formato diseñado e implementado</t>
  </si>
  <si>
    <t>*Formato implementado.</t>
  </si>
  <si>
    <t>*Establecer acuerdo de confidencialidad en el manejo y uso adecuado de la información.</t>
  </si>
  <si>
    <t>Acuerdo diseñado e implementado</t>
  </si>
  <si>
    <t>*Acuerdo de confidencialidad implementado.</t>
  </si>
  <si>
    <t>Reducir</t>
  </si>
  <si>
    <t>Campaña para el correcto uso de los datos (antifraude)</t>
  </si>
  <si>
    <t>Subdirección de Sistemas de Información de Tierras</t>
  </si>
  <si>
    <t>R17</t>
  </si>
  <si>
    <t>Gestión de la Información</t>
  </si>
  <si>
    <t xml:space="preserve"> Soportes de la campaña</t>
  </si>
  <si>
    <t xml:space="preserve"> Plataforma tecnológica</t>
  </si>
  <si>
    <t xml:space="preserve">Seguimiento a la ejecución de cada proceso y control de legalidad de cada expediente. </t>
  </si>
  <si>
    <t>Informes de ejecución de los procesos  e informe de  verificación del cumplimiento de términos legales.</t>
  </si>
  <si>
    <t>Entrega de informe de ejecución y cumplimiento a los términos legales</t>
  </si>
  <si>
    <t>Informe de análisis técnico, legal y denuncia.</t>
  </si>
  <si>
    <t>Subdirector de Procesos Agrarios y Gestión Jurídica/Subdirector de Seguridad Jurídica</t>
  </si>
  <si>
    <t xml:space="preserve">Nombre del riesgo
</t>
  </si>
  <si>
    <t>Documentos soporte de los controles realizados</t>
  </si>
  <si>
    <t>*Falta de ética profesional 
*Falta definición de estándares de control  para la compra
*Debilidad en la selección de personal</t>
  </si>
  <si>
    <t>Manipulación en la calificación de postulantes a  adjudicación (Predios, Subsidios, Compra de Predios entre otros)  para favorecer a terceros</t>
  </si>
  <si>
    <t>Documentación aprobada, firmada y socializada.</t>
  </si>
  <si>
    <t xml:space="preserve">Secretaria General
</t>
  </si>
  <si>
    <t>Subdirección de Planeación Operativa</t>
  </si>
  <si>
    <t>Matriz de Seguimiento e inventario constante de los expedientes o piezas procesales.</t>
  </si>
  <si>
    <t>Prescripción de la acción disciplinaria voluntaria en favor de los implicados</t>
  </si>
  <si>
    <t>* Falta de ética profesional
* Procedimientos no documentados y socializados
* Deficiencias en la planeación de la ejecución frente a los tiempos requeridos para el trámite financiero por parte de las áreas ejecutoras
* Omisión en verificación de los documentos necesarios para los registros</t>
  </si>
  <si>
    <t xml:space="preserve">Mesas de seguimiento de ejecución presupuestal, cumplimiento de plan de acción y PAABS </t>
  </si>
  <si>
    <t>Afectar rubros que no correspondan al objeto del gasto, en beneficio propio o a cambio de retribución a cargo de un tercero</t>
  </si>
  <si>
    <t>* Falta de ética profesional 
* Intereses económicos a favor de terceros</t>
  </si>
  <si>
    <t xml:space="preserve">* Falta de ética profesional
* Incumplimiento de la legislación aplicable en el proceso de contratación
</t>
  </si>
  <si>
    <t>* Manual de contratación</t>
  </si>
  <si>
    <t xml:space="preserve">Información contractual publicada en SIGEP y SECOP conforme a normas vigentes </t>
  </si>
  <si>
    <t>Procedimientos y formatos internos de Seguridad de la Información adoptados</t>
  </si>
  <si>
    <t>Implementación de software para el control, gestión y levantamiento de los procesos disciplinarios</t>
  </si>
  <si>
    <t>Software implementado</t>
  </si>
  <si>
    <t>Subdirector de Sistema de información de Tierras Rurales/Subdirector de Procesos Agrarios y Gestión Jurídica/Subdirector de Seguridad Jurídica.</t>
  </si>
  <si>
    <t>Lista de chequeo  de los procesos de compra</t>
  </si>
  <si>
    <t xml:space="preserve">* Adopción de los procedimientos, con sus  formatos y modelo de documentos.. 
* Socialización de los  procedimientos adoptados con los responsables de su ejecución.
</t>
  </si>
  <si>
    <t>Desarrollo muestreos a los levantamientos topográficos realizados por los profesionales
*Selección objetiva de avaluadores
*Revisión Jurídica de los trámites de compra por parte de la Oficina Jurídica</t>
  </si>
  <si>
    <t xml:space="preserve">Elaborar y socializar procedimiento de levantamiento topográfico </t>
  </si>
  <si>
    <t xml:space="preserve">Plan elaborado </t>
  </si>
  <si>
    <t>R18</t>
  </si>
  <si>
    <t>Transversal a todos los procesos</t>
  </si>
  <si>
    <t xml:space="preserve">Tráfico de influencia, soborno o cohecho </t>
  </si>
  <si>
    <t xml:space="preserve">Definición de políticas internas y /o  marco normativo para beneficiar grupos de interés económicos, partidos políticos o terratenientes.  </t>
  </si>
  <si>
    <t>Oficina Asesora de Planeación</t>
  </si>
  <si>
    <t>Actualización permanente del normograma de la Entidad</t>
  </si>
  <si>
    <t>Campaña ejecutada</t>
  </si>
  <si>
    <t xml:space="preserve">publicación en el normograma/normas expedidas </t>
  </si>
  <si>
    <t>*Listado de asistencia de socialización realizada.</t>
  </si>
  <si>
    <t>Servidores públicos de la ANT reciben dádivas por agilizar trámites o proferir decisiones administrativas en beneficio de un tercero en los modelos de atención por oferta, demanda y descongestión</t>
  </si>
  <si>
    <t>Definir y ejecutar acciones dirigidas a la ciudadanía incentivando la denuncia de hechos de corrupción.</t>
  </si>
  <si>
    <t>Oficina del Inspector de Gestión de Tierras/Área de Comunicaciones</t>
  </si>
  <si>
    <t>Adoptar Código de Ética y Buen Gobierno</t>
  </si>
  <si>
    <t>Código de Ética y Buen Gobierno adoptado</t>
  </si>
  <si>
    <t xml:space="preserve">Elaborar el plan de descongestión </t>
  </si>
  <si>
    <t>Dirección de Acceso a Tierras/Dirección de Gestión Jurídica de Tierras</t>
  </si>
  <si>
    <t>Dirección Asuntos Étnicos</t>
  </si>
  <si>
    <t>Interponer la respectiva denuncia ante el ente de control idóneo e implementación de planes de mejoramiento.</t>
  </si>
  <si>
    <t>documento elaborado, publicado y socializado</t>
  </si>
  <si>
    <t>Adjuntar copia del avaluó del IGAC a cada expediente</t>
  </si>
  <si>
    <t>Procesos de compra con copia del avaluó/Procesos de compra realizados</t>
  </si>
  <si>
    <t>*Falta ética profesional
* No existen parámetros establecidos para la calificación de postulantes.</t>
  </si>
  <si>
    <t>Creación y socialización de la documentación (Procedimientos, manuales, instructivos, entre otros) que permitan generar parámetros para la adjudicación.</t>
  </si>
  <si>
    <t>Seguridad Jurídica Sobre la Titularidad de la Tierra</t>
  </si>
  <si>
    <t>Informes de supervisión con análisis del cumplimiento de términos procedimentales elaborados</t>
  </si>
  <si>
    <t xml:space="preserve">Implementar procedimientos, protocolos, guías y otras herramientas de gestión para la selección y vinculación de funcionarios. </t>
  </si>
  <si>
    <t xml:space="preserve"> Procedimientos, protocolos, guías y otras herramientas de gestión adoptados</t>
  </si>
  <si>
    <t>Documento de Reclamación</t>
  </si>
  <si>
    <t>Pérdida de documentación en los expedientes de procesos de investigación disciplinaria, en beneficio del o de los investigados.</t>
  </si>
  <si>
    <t>* Fallos con decisiones que no corresponden con la realidad
* Posibles investigaciones disciplinarias</t>
  </si>
  <si>
    <t>* Impunidad
* Posibles investigaciones disciplinarias</t>
  </si>
  <si>
    <t>Iniciar las actuaciones disciplinarias para determinar la responsabilidad frente a los hechos.
Realizar las correcciones a los análisis jurídicos y las características físicos alterados en los documentos.</t>
  </si>
  <si>
    <t xml:space="preserve">  Una política de seguridad de la información. </t>
  </si>
  <si>
    <t>Administración de Bienes y Servicios</t>
  </si>
  <si>
    <t>Pérdida de bienes de la ANT por acción u omisión del almacenista, en beneficio de un tercero</t>
  </si>
  <si>
    <t xml:space="preserve">* Perdida de Recursos
* Afectación de los estados financieros
* Posibles procesos o sanciones administrativas, fiscales, penales o disciplinarias. </t>
  </si>
  <si>
    <t xml:space="preserve">Formular, aprobar y socializar los procedimientos y formatos para el ingreso y salida de bienes del Almacén. </t>
  </si>
  <si>
    <t>Contraseñas seguras
Análisis de Logs a los acceso de la información Custodiada
SIEM para análisis de tráfico interno para la gestión de actividades de transferencia de información</t>
  </si>
  <si>
    <t>Instrumentos diseñados y aprobados</t>
  </si>
  <si>
    <t>Manipulación y/o extracción de la Información alojada en los servidores o bases de datos, para obtener un beneficio personal o para un tercero</t>
  </si>
  <si>
    <t>1. Ausencia de políticas de seguridad de la información.
2. Sistemas de información vulnerables de manipulación o adulteración
3. Falta de controles de acceso en los sistemas de información
4.  Carencia de validaciones y verificaciones de los procedimientos efectuados con la información
5. Acceso no autorizado a servidores, servicios o aplicaciones y bases de datos
6. Selección y vinculación inadecuado del personal de la entidad
7. Inadecuada selección de roles a los usuarios por parte de los administradores funcionales de los sistemas de información
8. Compartir a terceros la clave y el usuario asignado para  el acceso a los sistemas de información
9. Inadecuada autorización por parte de supervisores para el uso de equipos de cómputo a terceros con acceso a información confidencial y a sistemas de información
10.  Hurto , fraude  o sabotaje de equipos, medios, información o documentos por personal autorizado.
11. Acción Industrial / Espionaje (infiltración canales de comunicación, servicios de información, servicios informáticos)</t>
  </si>
  <si>
    <t xml:space="preserve">1. Afectación en el desarrollo de las actividades misionales.
2. Afectación directa a los usuarios de la entidad en la prestación del servicio
3. Investigaciones por parte de órganos de control.
4. Afectación en la imagen institucional tanto interna como externa.
5. Problemas de seguridad a los beneficiarios de los programas de la entidad.
6. Afectación a otras entidades en su gestión por información de mala calidad
7. Fuga, revelación o divulgación de información sensible y/o confidencial
</t>
  </si>
  <si>
    <t>1. Control de acceso de usuarios.
2. Administración de usuarios
3. Acuerdos de confidencialidad suscritos con los usuarios.
4. Control de acceso por aplicativo, directorio activo, perimetral y físico. 
5. Auditoria a Sistemas de Información en producción.</t>
  </si>
  <si>
    <t>Diseño, aprobación e implementación de la política de seguridad de la información.</t>
  </si>
  <si>
    <t xml:space="preserve">Política de seguridad de la información elaborada. </t>
  </si>
  <si>
    <t xml:space="preserve"> Construcción e implementación de la plataforma tecnología para la consolidación de datos no estructurados que apoyan el desarrollo de los procesos de la organización.</t>
  </si>
  <si>
    <t>Plataforma tecnológica adquirida e implementada</t>
  </si>
  <si>
    <t xml:space="preserve">Afectación en el desarrollo de las actividades misionales.
 Investigaciones por parte de órganos de control.
Afectación en la imagen institucional tanto interna como externa.
</t>
  </si>
  <si>
    <t xml:space="preserve">Consejo Directivo constituido por partes interesadas como  instancia para la toma de decisiones en el marco normativo 
Procedimiento "Control de la Información Documentada" INTI-P-001 que incluye los controles para la elaboración, revisión y aprobación de las políticas y demás del Sistema de Gestión </t>
  </si>
  <si>
    <t xml:space="preserve">Publicación  de las políticas internas </t>
  </si>
  <si>
    <t xml:space="preserve"> políticas publicadas/políticas elaboradas</t>
  </si>
  <si>
    <t xml:space="preserve">Oficina Jurídica </t>
  </si>
  <si>
    <t>* Ausencia de políticas de seguridad de la información.
* Sistemas de información vulnerables de manipulación o adulteración
* Falta de controles de acceso en los sistemas de información
* Carencia de validaciones y verificaciones de los procedimientos efectuados con la información
* Acceso no autorizado a servidores, servicios o aplicaciones y bases de datos
* Selección y vinculación inadecuado del personal de la entidad
* Inadecuada selección de roles a los usuarios por parte de los administradores funcionales de los sistemas de información
* Compartir a terceros la clave y el usuario asignado para  el acceso a los sistemas de información
*  Inadecuada autorización por parte de supervisores para el uso de equipos de cómputo a terceros con acceso a información confidencial y a sistemas de información
*  Hurto , fraude  o sabotaje de equipos, medios, información o documentos por personal autorizado.
*  Acción Industrial / Espionaje (infiltración canales de comunicación, servicios de información, servicios informáticos)</t>
  </si>
  <si>
    <t xml:space="preserve">*  Afectación en el desarrollo de las actividades misionales.
*  Afectación directa a los usuarios de la entidad en la prestación del servicio
*  Investigaciones por parte de órganos de control.
*  Afectación en la imagen institucional tanto interna como externa.
*  Problemas de seguridad a los beneficiarios de los programas de la entidad.
*  Afectación a otras entidades en su gestión por información de mala calidad
*  Fuga, revelación o divulgación de información sensible y/o confidencial
</t>
  </si>
  <si>
    <t>* Control de acceso de usuarios.
*  Administración de usuarios
* Acuerdos de confidencialidad suscritos con los usuarios.
*  Control de acceso por aplicativo, directorio activo, perimetral y físico. 
* Auditoria a Sistemas de Información en producción.</t>
  </si>
  <si>
    <t>Prescripción deliberada de la acción disciplinaria en favor de los implicados</t>
  </si>
  <si>
    <t>Direccionamiento Estratégico</t>
  </si>
  <si>
    <t>* Funciones del Decreto 2363 art. 15
*Actualmente las denuncias son atendidas por  la Oficina de Control Interno y el correo denuncias que administra la Oficina Jurídica</t>
  </si>
  <si>
    <t>Seguridad Jurídica Sobre la Titularidad de la Tierra y los Territorios</t>
  </si>
  <si>
    <t>Oficina del Inspector de Gestión de Tierras; Oficina Jurídica;  Oficina de Control Interno; Oficina de Planeación</t>
  </si>
  <si>
    <t>* Pérdida de la credibilidad en la ANT.
* Hallazgos, observaciones y/o acciones sancionatorias por parte de los organismos de control.
* Acciones Judiciales en contra de la ANT.
* Reprocesos y sobrecostos en el desarrollo de la formalización y procedimientos administrativos especiales agrarios.</t>
  </si>
  <si>
    <t xml:space="preserve">Tráfico de influencias, soborno o cohecho </t>
  </si>
  <si>
    <t xml:space="preserve">* Afectación en el desarrollo de las actividades misionales.
* Investigaciones por parte de órganos de control.
*Afectación de la imagen institucional 
</t>
  </si>
  <si>
    <t>*Desarrollo muestreos a los levantamientos topográficos realizados por los profesionales
*Selección objetiva de avaluadores
*Revisión Jurídica de los trámites de compra por parte de la Oficina Jurídica</t>
  </si>
  <si>
    <t xml:space="preserve">* Consejo Directivo constituido por partes interesadas como  instancia para la toma de decisiones en el marco normativo 
* Procedimiento "Control de la Información Documentada" INTI-P-001 que incluye los controles para la elaboración, revisión y aprobación de las políticas y demás del Sistema de Gestión </t>
  </si>
  <si>
    <t>Comunicación y Gestión con Grupos de Interés.</t>
  </si>
  <si>
    <t>Mapa de Riesgos de Corrupción 2017 V2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</si>
</sst>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color theme="9" tint="-0.499984740745262"/>
      <name val="Calibri"/>
      <family val="2"/>
      <scheme val="minor"/>
    </font>
    <font>
      <sz val="10"/>
      <name val="Arial Narrow"/>
      <family val="2"/>
    </font>
    <font>
      <sz val="11"/>
      <color theme="1"/>
      <name val="Arial Narrow"/>
      <family val="2"/>
    </font>
    <font>
      <b/>
      <sz val="10"/>
      <name val="Calibri"/>
      <family val="2"/>
      <scheme val="minor"/>
    </font>
    <font>
      <sz val="11"/>
      <color theme="1"/>
      <name val="Calibri"/>
      <family val="2"/>
      <scheme val="minor"/>
    </font>
    <font>
      <b/>
      <sz val="11"/>
      <color theme="9" tint="-0.499984740745262"/>
      <name val="Calibri"/>
      <family val="2"/>
      <scheme val="minor"/>
    </font>
    <font>
      <b/>
      <sz val="12"/>
      <color theme="9" tint="-0.499984740745262"/>
      <name val="Calibri"/>
      <family val="2"/>
      <scheme val="minor"/>
    </font>
    <font>
      <b/>
      <sz val="10"/>
      <color theme="9" tint="-0.499984740745262"/>
      <name val="Arial Narrow"/>
      <family val="2"/>
    </font>
    <font>
      <sz val="10"/>
      <color rgb="FFFF0000"/>
      <name val="Arial Narrow"/>
      <family val="2"/>
    </font>
    <font>
      <sz val="10"/>
      <color theme="1"/>
      <name val="Arial Narrow"/>
      <family val="2"/>
    </font>
    <font>
      <b/>
      <sz val="12"/>
      <name val="Calibri"/>
      <family val="2"/>
      <scheme val="minor"/>
    </font>
    <font>
      <sz val="11"/>
      <name val="Arial Narrow"/>
      <family val="2"/>
    </font>
  </fonts>
  <fills count="5">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9" fontId="5" fillId="0" borderId="0" applyFont="0" applyFill="0" applyBorder="0" applyAlignment="0" applyProtection="0"/>
  </cellStyleXfs>
  <cellXfs count="70">
    <xf numFmtId="0" fontId="0" fillId="0" borderId="0" xfId="0"/>
    <xf numFmtId="0" fontId="1" fillId="2" borderId="1" xfId="0" applyNumberFormat="1"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protection locked="0"/>
    </xf>
    <xf numFmtId="9" fontId="2" fillId="4" borderId="1" xfId="1"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protection locked="0"/>
    </xf>
    <xf numFmtId="9" fontId="2" fillId="4" borderId="1" xfId="1" applyFont="1" applyFill="1" applyBorder="1" applyAlignment="1" applyProtection="1">
      <alignment horizontal="center" vertical="center" wrapText="1"/>
      <protection locked="0"/>
    </xf>
    <xf numFmtId="9" fontId="2" fillId="4"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xf>
    <xf numFmtId="0" fontId="3" fillId="0" borderId="0" xfId="0" applyFont="1" applyAlignment="1" applyProtection="1">
      <alignment horizontal="center" vertical="center"/>
      <protection locked="0"/>
    </xf>
    <xf numFmtId="1" fontId="2" fillId="0" borderId="1" xfId="0" applyNumberFormat="1" applyFont="1"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1" fontId="10" fillId="0"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textRotation="90" wrapText="1"/>
    </xf>
    <xf numFmtId="0" fontId="10" fillId="0"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1" fillId="3"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horizontal="center"/>
    </xf>
    <xf numFmtId="0" fontId="0" fillId="4" borderId="0" xfId="0" applyFill="1" applyProtection="1"/>
    <xf numFmtId="0" fontId="12"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0" fillId="0" borderId="0" xfId="0" applyFill="1" applyProtection="1"/>
    <xf numFmtId="0" fontId="0" fillId="0" borderId="0" xfId="0" applyProtection="1"/>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9" fontId="2" fillId="4" borderId="1"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1" fontId="2" fillId="4"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1" fontId="10" fillId="0"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cellXfs>
  <cellStyles count="2">
    <cellStyle name="Normal" xfId="0" builtinId="0"/>
    <cellStyle name="Porcentaje" xfId="1" builtinId="5"/>
  </cellStyles>
  <dxfs count="320">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D29B00"/>
      <color rgb="FF993300"/>
      <color rgb="FF990000"/>
      <color rgb="FFA50021"/>
      <color rgb="FFFF4747"/>
      <color rgb="FFFFFF99"/>
      <color rgb="FFCBC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jp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baseline="0">
                <a:solidFill>
                  <a:schemeClr val="tx1">
                    <a:lumMod val="65000"/>
                    <a:lumOff val="35000"/>
                  </a:schemeClr>
                </a:solidFill>
                <a:latin typeface="Arial Narrow" panose="020B0606020202030204" pitchFamily="34" charset="0"/>
                <a:ea typeface="+mn-ea"/>
                <a:cs typeface="+mn-cs"/>
              </a:defRPr>
            </a:pPr>
            <a:r>
              <a:rPr lang="es-CO" sz="2800"/>
              <a:t>Riesgo</a:t>
            </a:r>
            <a:r>
              <a:rPr lang="es-CO" sz="2800" baseline="0"/>
              <a:t> Residual</a:t>
            </a:r>
          </a:p>
          <a:p>
            <a:pPr>
              <a:defRPr sz="2800"/>
            </a:pPr>
            <a:r>
              <a:rPr lang="es-CO" sz="2800" baseline="0"/>
              <a:t>Corrupción</a:t>
            </a:r>
            <a:endParaRPr lang="es-CO" sz="2800"/>
          </a:p>
        </c:rich>
      </c:tx>
      <c:layout>
        <c:manualLayout>
          <c:xMode val="edge"/>
          <c:yMode val="edge"/>
          <c:x val="0.29975176059824143"/>
          <c:y val="1.7777777777777778E-2"/>
        </c:manualLayout>
      </c:layout>
      <c:overlay val="0"/>
      <c:spPr>
        <a:noFill/>
        <a:ln>
          <a:noFill/>
        </a:ln>
        <a:effectLst/>
      </c:spPr>
      <c:txPr>
        <a:bodyPr rot="0" spcFirstLastPara="1" vertOverflow="ellipsis" vert="horz" wrap="square" anchor="ctr" anchorCtr="1"/>
        <a:lstStyle/>
        <a:p>
          <a:pPr>
            <a:defRPr sz="28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title>
    <c:autoTitleDeleted val="0"/>
    <c:plotArea>
      <c:layout>
        <c:manualLayout>
          <c:layoutTarget val="inner"/>
          <c:xMode val="edge"/>
          <c:yMode val="edge"/>
          <c:x val="8.9311769371190841E-2"/>
          <c:y val="0.24672592592592593"/>
          <c:w val="0.84713830893388253"/>
          <c:h val="0.60342210557013709"/>
        </c:manualLayout>
      </c:layout>
      <c:scatterChart>
        <c:scatterStyle val="lineMarker"/>
        <c:varyColors val="0"/>
        <c:ser>
          <c:idx val="0"/>
          <c:order val="0"/>
          <c:tx>
            <c:strRef>
              <c:f>'Mapa de Calor Corrupción'!$A$3</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Corrupción'!$C$3</c:f>
              <c:numCache>
                <c:formatCode>General</c:formatCode>
                <c:ptCount val="1"/>
                <c:pt idx="0">
                  <c:v>0</c:v>
                </c:pt>
              </c:numCache>
            </c:numRef>
          </c:xVal>
          <c:yVal>
            <c:numRef>
              <c:f>'Mapa de Calor Corrupción'!$B$3</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0-FFC6-498E-A1CD-5C8492154C00}"/>
            </c:ext>
          </c:extLst>
        </c:ser>
        <c:ser>
          <c:idx val="1"/>
          <c:order val="1"/>
          <c:tx>
            <c:strRef>
              <c:f>'Mapa de Calor Corrupción'!$A$4</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dLbls>
            <c:dLbl>
              <c:idx val="0"/>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b"/>
              <c:showLegendKey val="0"/>
              <c:showVal val="0"/>
              <c:showCatName val="0"/>
              <c:showSerName val="1"/>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Corrupción'!$C$4</c:f>
              <c:numCache>
                <c:formatCode>General</c:formatCode>
                <c:ptCount val="1"/>
                <c:pt idx="0">
                  <c:v>0</c:v>
                </c:pt>
              </c:numCache>
            </c:numRef>
          </c:xVal>
          <c:yVal>
            <c:numRef>
              <c:f>'Mapa de Calor Corrupción'!$B$4</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2-FFC6-498E-A1CD-5C8492154C00}"/>
            </c:ext>
          </c:extLst>
        </c:ser>
        <c:ser>
          <c:idx val="2"/>
          <c:order val="2"/>
          <c:tx>
            <c:strRef>
              <c:f>'Mapa de Calor Corrupción'!$A$5</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cap="rnd">
                <a:solidFill>
                  <a:schemeClr val="accent3"/>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Corrupción'!$C$5</c:f>
              <c:numCache>
                <c:formatCode>General</c:formatCode>
                <c:ptCount val="1"/>
                <c:pt idx="0">
                  <c:v>0</c:v>
                </c:pt>
              </c:numCache>
            </c:numRef>
          </c:xVal>
          <c:yVal>
            <c:numRef>
              <c:f>'Mapa de Calor Corrupción'!$B$5</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3-FFC6-498E-A1CD-5C8492154C00}"/>
            </c:ext>
          </c:extLst>
        </c:ser>
        <c:ser>
          <c:idx val="3"/>
          <c:order val="3"/>
          <c:tx>
            <c:strRef>
              <c:f>'Mapa de Calor Corrupción'!$A$6</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Corrupción'!$C$6</c:f>
              <c:numCache>
                <c:formatCode>General</c:formatCode>
                <c:ptCount val="1"/>
                <c:pt idx="0">
                  <c:v>0</c:v>
                </c:pt>
              </c:numCache>
            </c:numRef>
          </c:xVal>
          <c:yVal>
            <c:numRef>
              <c:f>'Mapa de Calor Corrupción'!$B$6</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4-FFC6-498E-A1CD-5C8492154C00}"/>
            </c:ext>
          </c:extLst>
        </c:ser>
        <c:ser>
          <c:idx val="4"/>
          <c:order val="4"/>
          <c:tx>
            <c:strRef>
              <c:f>'Mapa de Calor Corrupción'!$A$7</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Corrupción'!$C$7</c:f>
              <c:numCache>
                <c:formatCode>General</c:formatCode>
                <c:ptCount val="1"/>
                <c:pt idx="0">
                  <c:v>0</c:v>
                </c:pt>
              </c:numCache>
            </c:numRef>
          </c:xVal>
          <c:yVal>
            <c:numRef>
              <c:f>'Mapa de Calor Corrupción'!$B$7</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6-FFC6-498E-A1CD-5C8492154C00}"/>
            </c:ext>
          </c:extLst>
        </c:ser>
        <c:ser>
          <c:idx val="5"/>
          <c:order val="5"/>
          <c:tx>
            <c:strRef>
              <c:f>'Mapa de Calor Corrupción'!$A$8</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Corrupción'!$C$8</c:f>
              <c:numCache>
                <c:formatCode>General</c:formatCode>
                <c:ptCount val="1"/>
                <c:pt idx="0">
                  <c:v>0</c:v>
                </c:pt>
              </c:numCache>
            </c:numRef>
          </c:xVal>
          <c:yVal>
            <c:numRef>
              <c:f>'Mapa de Calor Corrupción'!$B$8</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8-FFC6-498E-A1CD-5C8492154C00}"/>
            </c:ext>
          </c:extLst>
        </c:ser>
        <c:ser>
          <c:idx val="6"/>
          <c:order val="6"/>
          <c:tx>
            <c:strRef>
              <c:f>'Mapa de Calor Corrupción'!$A$9</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cap="rnd">
                <a:solidFill>
                  <a:schemeClr val="accent1">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Corrupción'!$C$9</c:f>
              <c:numCache>
                <c:formatCode>General</c:formatCode>
                <c:ptCount val="1"/>
                <c:pt idx="0">
                  <c:v>0</c:v>
                </c:pt>
              </c:numCache>
            </c:numRef>
          </c:xVal>
          <c:yVal>
            <c:numRef>
              <c:f>'Mapa de Calor Corrupción'!$B$9</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9-FFC6-498E-A1CD-5C8492154C00}"/>
            </c:ext>
          </c:extLst>
        </c:ser>
        <c:ser>
          <c:idx val="7"/>
          <c:order val="7"/>
          <c:tx>
            <c:strRef>
              <c:f>'Mapa de Calor Corrupción'!$A$10</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cap="rnd">
                <a:solidFill>
                  <a:schemeClr val="accent2">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Corrupción'!$C$10</c:f>
              <c:numCache>
                <c:formatCode>General</c:formatCode>
                <c:ptCount val="1"/>
                <c:pt idx="0">
                  <c:v>0</c:v>
                </c:pt>
              </c:numCache>
            </c:numRef>
          </c:xVal>
          <c:yVal>
            <c:numRef>
              <c:f>'Mapa de Calor Corrupción'!$B$10</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A-FFC6-498E-A1CD-5C8492154C00}"/>
            </c:ext>
          </c:extLst>
        </c:ser>
        <c:ser>
          <c:idx val="8"/>
          <c:order val="8"/>
          <c:tx>
            <c:strRef>
              <c:f>'Mapa de Calor Corrupción'!$A$11</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9525" cap="rnd">
                <a:solidFill>
                  <a:schemeClr val="accent3">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Corrupción'!$C$11</c:f>
              <c:numCache>
                <c:formatCode>General</c:formatCode>
                <c:ptCount val="1"/>
                <c:pt idx="0">
                  <c:v>0</c:v>
                </c:pt>
              </c:numCache>
            </c:numRef>
          </c:xVal>
          <c:yVal>
            <c:numRef>
              <c:f>'Mapa de Calor Corrupción'!$B$11</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B-FFC6-498E-A1CD-5C8492154C00}"/>
            </c:ext>
          </c:extLst>
        </c:ser>
        <c:ser>
          <c:idx val="9"/>
          <c:order val="9"/>
          <c:tx>
            <c:strRef>
              <c:f>'Mapa de Calor Corrupción'!$A$12</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9525" cap="rnd">
                <a:solidFill>
                  <a:schemeClr val="accent4">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Corrupción'!$C$12</c:f>
              <c:numCache>
                <c:formatCode>General</c:formatCode>
                <c:ptCount val="1"/>
                <c:pt idx="0">
                  <c:v>0</c:v>
                </c:pt>
              </c:numCache>
            </c:numRef>
          </c:xVal>
          <c:yVal>
            <c:numRef>
              <c:f>'Mapa de Calor Corrupción'!$B$12</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C-FFC6-498E-A1CD-5C8492154C00}"/>
            </c:ext>
          </c:extLst>
        </c:ser>
        <c:ser>
          <c:idx val="10"/>
          <c:order val="10"/>
          <c:tx>
            <c:strRef>
              <c:f>'Mapa de Calor Corrupción'!$A$13</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w="9525" cap="rnd">
                <a:solidFill>
                  <a:schemeClr val="accent5">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Corrupción'!$C$13</c:f>
              <c:numCache>
                <c:formatCode>General</c:formatCode>
                <c:ptCount val="1"/>
                <c:pt idx="0">
                  <c:v>0</c:v>
                </c:pt>
              </c:numCache>
            </c:numRef>
          </c:xVal>
          <c:yVal>
            <c:numRef>
              <c:f>'Mapa de Calor Corrupción'!$B$13</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D-FFC6-498E-A1CD-5C8492154C00}"/>
            </c:ext>
          </c:extLst>
        </c:ser>
        <c:ser>
          <c:idx val="11"/>
          <c:order val="11"/>
          <c:tx>
            <c:strRef>
              <c:f>'Mapa de Calor Corrupción'!$A$14</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w="9525" cap="rnd">
                <a:solidFill>
                  <a:schemeClr val="accent6">
                    <a:lumMod val="6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Corrupción'!$C$14</c:f>
              <c:numCache>
                <c:formatCode>General</c:formatCode>
                <c:ptCount val="1"/>
                <c:pt idx="0">
                  <c:v>0</c:v>
                </c:pt>
              </c:numCache>
            </c:numRef>
          </c:xVal>
          <c:yVal>
            <c:numRef>
              <c:f>'Mapa de Calor Corrupción'!$B$14</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0E-FFC6-498E-A1CD-5C8492154C00}"/>
            </c:ext>
          </c:extLst>
        </c:ser>
        <c:ser>
          <c:idx val="12"/>
          <c:order val="12"/>
          <c:tx>
            <c:strRef>
              <c:f>'Mapa de Calor Corrupción'!$A$15</c:f>
              <c:strCache>
                <c:ptCount val="1"/>
                <c:pt idx="0">
                  <c:v>#¡REF!</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w="9525" cap="rnd">
                <a:solidFill>
                  <a:schemeClr val="accent1">
                    <a:lumMod val="80000"/>
                    <a:lumOff val="20000"/>
                  </a:schemeClr>
                </a:solidFill>
                <a:round/>
              </a:ln>
              <a:effectLst>
                <a:outerShdw blurRad="57150" dist="19050" dir="5400000" algn="ctr" rotWithShape="0">
                  <a:srgbClr val="000000">
                    <a:alpha val="63000"/>
                  </a:srgbClr>
                </a:outerShdw>
              </a:effectLst>
            </c:spPr>
          </c:marker>
          <c:dLbls>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'Mapa de Calor Corrupción'!$C$15</c:f>
              <c:numCache>
                <c:formatCode>General</c:formatCode>
                <c:ptCount val="1"/>
                <c:pt idx="0">
                  <c:v>0</c:v>
                </c:pt>
              </c:numCache>
            </c:numRef>
          </c:xVal>
          <c:yVal>
            <c:numRef>
              <c:f>'Mapa de Calor Corrupción'!$B$15</c:f>
              <c:numCache>
                <c:formatCode>General</c:formatCode>
                <c:ptCount val="1"/>
                <c:pt idx="0">
                  <c:v>0</c:v>
                </c:pt>
              </c:numCache>
            </c:numRef>
          </c:yVal>
          <c:smooth val="0"/>
          <c:extLst xmlns:c16r2="http://schemas.microsoft.com/office/drawing/2015/06/chart">
            <c:ext xmlns:c16="http://schemas.microsoft.com/office/drawing/2014/chart" uri="{C3380CC4-5D6E-409C-BE32-E72D297353CC}">
              <c16:uniqueId val="{00000012-FFC6-498E-A1CD-5C8492154C00}"/>
            </c:ext>
          </c:extLst>
        </c:ser>
        <c:dLbls>
          <c:showLegendKey val="0"/>
          <c:showVal val="0"/>
          <c:showCatName val="0"/>
          <c:showSerName val="0"/>
          <c:showPercent val="0"/>
          <c:showBubbleSize val="0"/>
        </c:dLbls>
        <c:axId val="-326615360"/>
        <c:axId val="-326613728"/>
      </c:scatterChart>
      <c:valAx>
        <c:axId val="-326615360"/>
        <c:scaling>
          <c:orientation val="minMax"/>
          <c:max val="2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sng" strike="noStrike" kern="1200" baseline="0">
                    <a:solidFill>
                      <a:schemeClr val="tx1">
                        <a:lumMod val="65000"/>
                        <a:lumOff val="35000"/>
                      </a:schemeClr>
                    </a:solidFill>
                    <a:latin typeface="Arial Narrow" panose="020B0606020202030204" pitchFamily="34" charset="0"/>
                    <a:ea typeface="+mn-ea"/>
                    <a:cs typeface="+mn-cs"/>
                  </a:defRPr>
                </a:pPr>
                <a:r>
                  <a:rPr lang="es-CO" sz="1600" u="sng"/>
                  <a:t>Impacto</a:t>
                </a:r>
              </a:p>
            </c:rich>
          </c:tx>
          <c:overlay val="0"/>
          <c:spPr>
            <a:noFill/>
            <a:ln>
              <a:noFill/>
            </a:ln>
            <a:effectLst/>
          </c:spPr>
          <c:txPr>
            <a:bodyPr rot="0" spcFirstLastPara="1" vertOverflow="ellipsis" vert="horz" wrap="square" anchor="ctr" anchorCtr="1"/>
            <a:lstStyle/>
            <a:p>
              <a:pPr>
                <a:defRPr sz="1600" b="0" i="0" u="sng" strike="noStrike" kern="1200" baseline="0">
                  <a:solidFill>
                    <a:schemeClr val="tx1">
                      <a:lumMod val="65000"/>
                      <a:lumOff val="35000"/>
                    </a:schemeClr>
                  </a:solidFill>
                  <a:latin typeface="Arial Narrow" panose="020B0606020202030204" pitchFamily="34" charset="0"/>
                  <a:ea typeface="+mn-ea"/>
                  <a:cs typeface="+mn-cs"/>
                </a:defRPr>
              </a:pPr>
              <a:endParaRPr lang="es-CO"/>
            </a:p>
          </c:txPr>
        </c:title>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326613728"/>
        <c:crosses val="autoZero"/>
        <c:crossBetween val="midCat"/>
        <c:majorUnit val="6.67"/>
        <c:minorUnit val="5"/>
      </c:valAx>
      <c:valAx>
        <c:axId val="-326613728"/>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sng" strike="noStrike" kern="1200" baseline="0">
                    <a:solidFill>
                      <a:schemeClr val="tx1">
                        <a:lumMod val="65000"/>
                        <a:lumOff val="35000"/>
                      </a:schemeClr>
                    </a:solidFill>
                    <a:latin typeface="Arial Narrow" panose="020B0606020202030204" pitchFamily="34" charset="0"/>
                    <a:ea typeface="+mn-ea"/>
                    <a:cs typeface="+mn-cs"/>
                  </a:defRPr>
                </a:pPr>
                <a:r>
                  <a:rPr lang="es-CO" sz="1400" u="sng"/>
                  <a:t>Probabilidad de Ocurrencia</a:t>
                </a:r>
              </a:p>
            </c:rich>
          </c:tx>
          <c:overlay val="0"/>
          <c:spPr>
            <a:noFill/>
            <a:ln>
              <a:noFill/>
            </a:ln>
            <a:effectLst/>
          </c:spPr>
          <c:txPr>
            <a:bodyPr rot="-5400000" spcFirstLastPara="1" vertOverflow="ellipsis" vert="horz" wrap="square" anchor="ctr" anchorCtr="1"/>
            <a:lstStyle/>
            <a:p>
              <a:pPr>
                <a:defRPr sz="1400" b="0" i="0" u="sng" strike="noStrike" kern="1200" baseline="0">
                  <a:solidFill>
                    <a:schemeClr val="tx1">
                      <a:lumMod val="65000"/>
                      <a:lumOff val="35000"/>
                    </a:schemeClr>
                  </a:solidFill>
                  <a:latin typeface="Arial Narrow" panose="020B0606020202030204" pitchFamily="34" charset="0"/>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326615360"/>
        <c:crosses val="autoZero"/>
        <c:crossBetween val="midCat"/>
        <c:majorUnit val="1"/>
      </c:valAx>
      <c:spPr>
        <a:blipFill>
          <a:blip xmlns:r="http://schemas.openxmlformats.org/officeDocument/2006/relationships" r:embed="rId3"/>
          <a:stretch>
            <a:fillRect/>
          </a:stretch>
        </a:blipFill>
        <a:ln>
          <a:noFill/>
        </a:ln>
        <a:effectLst/>
      </c:spPr>
    </c:plotArea>
    <c:plotVisOnly val="1"/>
    <c:dispBlanksAs val="gap"/>
    <c:showDLblsOverMax val="0"/>
  </c:chart>
  <c:spPr>
    <a:gradFill>
      <a:gsLst>
        <a:gs pos="35000">
          <a:schemeClr val="accent4">
            <a:lumMod val="5000"/>
            <a:lumOff val="95000"/>
          </a:schemeClr>
        </a:gs>
        <a:gs pos="93000">
          <a:schemeClr val="accent4">
            <a:lumMod val="45000"/>
            <a:lumOff val="55000"/>
          </a:schemeClr>
        </a:gs>
        <a:gs pos="83000">
          <a:schemeClr val="accent4">
            <a:lumMod val="45000"/>
            <a:lumOff val="55000"/>
          </a:schemeClr>
        </a:gs>
        <a:gs pos="100000">
          <a:schemeClr val="accent4">
            <a:lumMod val="30000"/>
            <a:lumOff val="70000"/>
          </a:schemeClr>
        </a:gs>
      </a:gsLst>
      <a:lin ang="5400000" scaled="1"/>
    </a:gra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structivo!A1"/></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7</xdr:col>
      <xdr:colOff>786491</xdr:colOff>
      <xdr:row>22</xdr:row>
      <xdr:rowOff>133350</xdr:rowOff>
    </xdr:to>
    <xdr:graphicFrame macro="">
      <xdr:nvGraphicFramePr>
        <xdr:cNvPr id="2" name="Gráfico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390524</xdr:colOff>
      <xdr:row>0</xdr:row>
      <xdr:rowOff>180975</xdr:rowOff>
    </xdr:from>
    <xdr:to>
      <xdr:col>1</xdr:col>
      <xdr:colOff>609599</xdr:colOff>
      <xdr:row>3</xdr:row>
      <xdr:rowOff>157106</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4" y="180975"/>
          <a:ext cx="1057275" cy="547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158751</xdr:colOff>
      <xdr:row>78</xdr:row>
      <xdr:rowOff>53067</xdr:rowOff>
    </xdr:from>
    <xdr:to>
      <xdr:col>15</xdr:col>
      <xdr:colOff>405182</xdr:colOff>
      <xdr:row>80</xdr:row>
      <xdr:rowOff>122673</xdr:rowOff>
    </xdr:to>
    <xdr:pic>
      <xdr:nvPicPr>
        <xdr:cNvPr id="2" name="Imagen 1">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a:stretch>
          <a:fillRect/>
        </a:stretch>
      </xdr:blipFill>
      <xdr:spPr>
        <a:xfrm>
          <a:off x="10255251" y="14721567"/>
          <a:ext cx="2770556" cy="450606"/>
        </a:xfrm>
        <a:prstGeom prst="rect">
          <a:avLst/>
        </a:prstGeom>
      </xdr:spPr>
    </xdr:pic>
    <xdr:clientData/>
  </xdr:twoCellAnchor>
  <xdr:twoCellAnchor>
    <xdr:from>
      <xdr:col>3</xdr:col>
      <xdr:colOff>625927</xdr:colOff>
      <xdr:row>1</xdr:row>
      <xdr:rowOff>176894</xdr:rowOff>
    </xdr:from>
    <xdr:to>
      <xdr:col>4</xdr:col>
      <xdr:colOff>81643</xdr:colOff>
      <xdr:row>10</xdr:row>
      <xdr:rowOff>176894</xdr:rowOff>
    </xdr:to>
    <xdr:sp macro="" textlink="">
      <xdr:nvSpPr>
        <xdr:cNvPr id="4" name="Flecha a la derecha con bandas 3">
          <a:extLst>
            <a:ext uri="{FF2B5EF4-FFF2-40B4-BE49-F238E27FC236}">
              <a16:creationId xmlns:a16="http://schemas.microsoft.com/office/drawing/2014/main" xmlns="" id="{00000000-0008-0000-0200-000004000000}"/>
            </a:ext>
          </a:extLst>
        </xdr:cNvPr>
        <xdr:cNvSpPr/>
      </xdr:nvSpPr>
      <xdr:spPr>
        <a:xfrm>
          <a:off x="3156856" y="176894"/>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748392</xdr:colOff>
      <xdr:row>1</xdr:row>
      <xdr:rowOff>108857</xdr:rowOff>
    </xdr:from>
    <xdr:to>
      <xdr:col>8</xdr:col>
      <xdr:colOff>204107</xdr:colOff>
      <xdr:row>10</xdr:row>
      <xdr:rowOff>108857</xdr:rowOff>
    </xdr:to>
    <xdr:sp macro="" textlink="">
      <xdr:nvSpPr>
        <xdr:cNvPr id="7" name="Flecha a la derecha con bandas 6">
          <a:extLst>
            <a:ext uri="{FF2B5EF4-FFF2-40B4-BE49-F238E27FC236}">
              <a16:creationId xmlns:a16="http://schemas.microsoft.com/office/drawing/2014/main" xmlns="" id="{00000000-0008-0000-0200-000007000000}"/>
            </a:ext>
          </a:extLst>
        </xdr:cNvPr>
        <xdr:cNvSpPr/>
      </xdr:nvSpPr>
      <xdr:spPr>
        <a:xfrm>
          <a:off x="6653892" y="108857"/>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693963</xdr:colOff>
      <xdr:row>1</xdr:row>
      <xdr:rowOff>54428</xdr:rowOff>
    </xdr:from>
    <xdr:to>
      <xdr:col>12</xdr:col>
      <xdr:colOff>149678</xdr:colOff>
      <xdr:row>10</xdr:row>
      <xdr:rowOff>54428</xdr:rowOff>
    </xdr:to>
    <xdr:sp macro="" textlink="">
      <xdr:nvSpPr>
        <xdr:cNvPr id="9" name="Flecha a la derecha con bandas 8">
          <a:extLst>
            <a:ext uri="{FF2B5EF4-FFF2-40B4-BE49-F238E27FC236}">
              <a16:creationId xmlns:a16="http://schemas.microsoft.com/office/drawing/2014/main" xmlns="" id="{00000000-0008-0000-0200-000009000000}"/>
            </a:ext>
          </a:extLst>
        </xdr:cNvPr>
        <xdr:cNvSpPr/>
      </xdr:nvSpPr>
      <xdr:spPr>
        <a:xfrm>
          <a:off x="9974034" y="54428"/>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97972</xdr:colOff>
      <xdr:row>11</xdr:row>
      <xdr:rowOff>16327</xdr:rowOff>
    </xdr:from>
    <xdr:to>
      <xdr:col>15</xdr:col>
      <xdr:colOff>125186</xdr:colOff>
      <xdr:row>12</xdr:row>
      <xdr:rowOff>125185</xdr:rowOff>
    </xdr:to>
    <xdr:sp macro="" textlink="">
      <xdr:nvSpPr>
        <xdr:cNvPr id="10" name="Flecha a la derecha con bandas 9">
          <a:extLst>
            <a:ext uri="{FF2B5EF4-FFF2-40B4-BE49-F238E27FC236}">
              <a16:creationId xmlns:a16="http://schemas.microsoft.com/office/drawing/2014/main" xmlns="" id="{00000000-0008-0000-0200-00000A000000}"/>
            </a:ext>
          </a:extLst>
        </xdr:cNvPr>
        <xdr:cNvSpPr/>
      </xdr:nvSpPr>
      <xdr:spPr>
        <a:xfrm rot="5400000">
          <a:off x="11772900" y="1213756"/>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435429</xdr:colOff>
      <xdr:row>15</xdr:row>
      <xdr:rowOff>95249</xdr:rowOff>
    </xdr:from>
    <xdr:to>
      <xdr:col>11</xdr:col>
      <xdr:colOff>734787</xdr:colOff>
      <xdr:row>24</xdr:row>
      <xdr:rowOff>95249</xdr:rowOff>
    </xdr:to>
    <xdr:sp macro="" textlink="">
      <xdr:nvSpPr>
        <xdr:cNvPr id="13" name="Flecha a la derecha con bandas 12">
          <a:extLst>
            <a:ext uri="{FF2B5EF4-FFF2-40B4-BE49-F238E27FC236}">
              <a16:creationId xmlns:a16="http://schemas.microsoft.com/office/drawing/2014/main" xmlns="" id="{00000000-0008-0000-0200-00000D000000}"/>
            </a:ext>
          </a:extLst>
        </xdr:cNvPr>
        <xdr:cNvSpPr/>
      </xdr:nvSpPr>
      <xdr:spPr>
        <a:xfrm rot="10800000">
          <a:off x="9715500" y="2762249"/>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244929</xdr:colOff>
      <xdr:row>15</xdr:row>
      <xdr:rowOff>27215</xdr:rowOff>
    </xdr:from>
    <xdr:to>
      <xdr:col>6</xdr:col>
      <xdr:colOff>544287</xdr:colOff>
      <xdr:row>24</xdr:row>
      <xdr:rowOff>27215</xdr:rowOff>
    </xdr:to>
    <xdr:sp macro="" textlink="">
      <xdr:nvSpPr>
        <xdr:cNvPr id="15" name="Flecha a la derecha con bandas 14">
          <a:extLst>
            <a:ext uri="{FF2B5EF4-FFF2-40B4-BE49-F238E27FC236}">
              <a16:creationId xmlns:a16="http://schemas.microsoft.com/office/drawing/2014/main" xmlns="" id="{00000000-0008-0000-0200-00000F000000}"/>
            </a:ext>
          </a:extLst>
        </xdr:cNvPr>
        <xdr:cNvSpPr/>
      </xdr:nvSpPr>
      <xdr:spPr>
        <a:xfrm rot="10800000">
          <a:off x="5306786" y="2694215"/>
          <a:ext cx="299358"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258534</xdr:colOff>
      <xdr:row>27</xdr:row>
      <xdr:rowOff>122464</xdr:rowOff>
    </xdr:from>
    <xdr:to>
      <xdr:col>7</xdr:col>
      <xdr:colOff>612320</xdr:colOff>
      <xdr:row>36</xdr:row>
      <xdr:rowOff>122464</xdr:rowOff>
    </xdr:to>
    <xdr:sp macro="" textlink="">
      <xdr:nvSpPr>
        <xdr:cNvPr id="18" name="Flecha a la derecha con bandas 17">
          <a:extLst>
            <a:ext uri="{FF2B5EF4-FFF2-40B4-BE49-F238E27FC236}">
              <a16:creationId xmlns:a16="http://schemas.microsoft.com/office/drawing/2014/main" xmlns="" id="{00000000-0008-0000-0200-000012000000}"/>
            </a:ext>
          </a:extLst>
        </xdr:cNvPr>
        <xdr:cNvSpPr/>
      </xdr:nvSpPr>
      <xdr:spPr>
        <a:xfrm>
          <a:off x="5320391" y="5075464"/>
          <a:ext cx="1197429"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612320</xdr:colOff>
      <xdr:row>40</xdr:row>
      <xdr:rowOff>149679</xdr:rowOff>
    </xdr:from>
    <xdr:to>
      <xdr:col>7</xdr:col>
      <xdr:colOff>748392</xdr:colOff>
      <xdr:row>49</xdr:row>
      <xdr:rowOff>149679</xdr:rowOff>
    </xdr:to>
    <xdr:sp macro="" textlink="">
      <xdr:nvSpPr>
        <xdr:cNvPr id="20" name="Flecha a la derecha con bandas 19">
          <a:extLst>
            <a:ext uri="{FF2B5EF4-FFF2-40B4-BE49-F238E27FC236}">
              <a16:creationId xmlns:a16="http://schemas.microsoft.com/office/drawing/2014/main" xmlns="" id="{00000000-0008-0000-0200-000014000000}"/>
            </a:ext>
          </a:extLst>
        </xdr:cNvPr>
        <xdr:cNvSpPr/>
      </xdr:nvSpPr>
      <xdr:spPr>
        <a:xfrm rot="10800000">
          <a:off x="5674177" y="7579179"/>
          <a:ext cx="979715"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54430</xdr:colOff>
      <xdr:row>51</xdr:row>
      <xdr:rowOff>81645</xdr:rowOff>
    </xdr:from>
    <xdr:to>
      <xdr:col>13</xdr:col>
      <xdr:colOff>81644</xdr:colOff>
      <xdr:row>54</xdr:row>
      <xdr:rowOff>108858</xdr:rowOff>
    </xdr:to>
    <xdr:sp macro="" textlink="">
      <xdr:nvSpPr>
        <xdr:cNvPr id="22" name="Flecha a la derecha con bandas 21">
          <a:extLst>
            <a:ext uri="{FF2B5EF4-FFF2-40B4-BE49-F238E27FC236}">
              <a16:creationId xmlns:a16="http://schemas.microsoft.com/office/drawing/2014/main" xmlns="" id="{00000000-0008-0000-0200-000016000000}"/>
            </a:ext>
          </a:extLst>
        </xdr:cNvPr>
        <xdr:cNvSpPr/>
      </xdr:nvSpPr>
      <xdr:spPr>
        <a:xfrm rot="5400000">
          <a:off x="9892394" y="9048752"/>
          <a:ext cx="598713" cy="17145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816429</xdr:colOff>
      <xdr:row>61</xdr:row>
      <xdr:rowOff>81643</xdr:rowOff>
    </xdr:from>
    <xdr:to>
      <xdr:col>6</xdr:col>
      <xdr:colOff>544284</xdr:colOff>
      <xdr:row>75</xdr:row>
      <xdr:rowOff>176893</xdr:rowOff>
    </xdr:to>
    <xdr:sp macro="" textlink="">
      <xdr:nvSpPr>
        <xdr:cNvPr id="23" name="Flecha a la derecha con bandas 22">
          <a:extLst>
            <a:ext uri="{FF2B5EF4-FFF2-40B4-BE49-F238E27FC236}">
              <a16:creationId xmlns:a16="http://schemas.microsoft.com/office/drawing/2014/main" xmlns="" id="{00000000-0008-0000-0200-000017000000}"/>
            </a:ext>
          </a:extLst>
        </xdr:cNvPr>
        <xdr:cNvSpPr/>
      </xdr:nvSpPr>
      <xdr:spPr>
        <a:xfrm rot="10800000">
          <a:off x="5034643" y="11511643"/>
          <a:ext cx="571498" cy="276225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12</xdr:col>
      <xdr:colOff>269875</xdr:colOff>
      <xdr:row>0</xdr:row>
      <xdr:rowOff>47625</xdr:rowOff>
    </xdr:from>
    <xdr:to>
      <xdr:col>15</xdr:col>
      <xdr:colOff>516306</xdr:colOff>
      <xdr:row>1</xdr:row>
      <xdr:rowOff>69606</xdr:rowOff>
    </xdr:to>
    <xdr:pic>
      <xdr:nvPicPr>
        <xdr:cNvPr id="25" name="Imagen 24">
          <a:hlinkClick xmlns:r="http://schemas.openxmlformats.org/officeDocument/2006/relationships" r:id="rId1"/>
          <a:extLst>
            <a:ext uri="{FF2B5EF4-FFF2-40B4-BE49-F238E27FC236}">
              <a16:creationId xmlns:a16="http://schemas.microsoft.com/office/drawing/2014/main" xmlns="" id="{00000000-0008-0000-0200-000019000000}"/>
            </a:ext>
          </a:extLst>
        </xdr:cNvPr>
        <xdr:cNvPicPr>
          <a:picLocks noChangeAspect="1"/>
        </xdr:cNvPicPr>
      </xdr:nvPicPr>
      <xdr:blipFill>
        <a:blip xmlns:r="http://schemas.openxmlformats.org/officeDocument/2006/relationships" r:embed="rId2"/>
        <a:stretch>
          <a:fillRect/>
        </a:stretch>
      </xdr:blipFill>
      <xdr:spPr>
        <a:xfrm>
          <a:off x="10366375" y="47625"/>
          <a:ext cx="2770556" cy="4506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tabSelected="1" view="pageBreakPreview" zoomScale="90" zoomScaleNormal="40" zoomScaleSheetLayoutView="90" workbookViewId="0">
      <selection activeCell="F7" sqref="F7:F8"/>
    </sheetView>
  </sheetViews>
  <sheetFormatPr baseColWidth="10" defaultRowHeight="15" x14ac:dyDescent="0.25"/>
  <cols>
    <col min="1" max="1" width="11" style="55" customWidth="1"/>
    <col min="2" max="2" width="18.140625" style="55" customWidth="1"/>
    <col min="3" max="3" width="22" style="55" customWidth="1"/>
    <col min="4" max="4" width="15.42578125" style="55" customWidth="1"/>
    <col min="5" max="5" width="41.140625" style="55" customWidth="1"/>
    <col min="6" max="6" width="27.42578125" style="55" customWidth="1"/>
    <col min="7" max="9" width="11.42578125" style="55"/>
    <col min="10" max="10" width="23.28515625" style="55" customWidth="1"/>
    <col min="11" max="11" width="22.140625" style="55" customWidth="1"/>
    <col min="12" max="15" width="11.42578125" style="55"/>
    <col min="16" max="16" width="23.85546875" style="55" customWidth="1"/>
    <col min="17" max="17" width="39" style="55" customWidth="1"/>
    <col min="18" max="18" width="18" style="55" customWidth="1"/>
    <col min="19" max="23" width="11.42578125" style="55"/>
    <col min="24" max="24" width="18.28515625" style="55" hidden="1" customWidth="1"/>
    <col min="25" max="25" width="13.85546875" style="55" hidden="1" customWidth="1"/>
    <col min="26" max="26" width="32.28515625" style="55" hidden="1" customWidth="1"/>
    <col min="27" max="27" width="21.7109375" style="55" hidden="1" customWidth="1"/>
    <col min="28" max="28" width="22.7109375" style="55" hidden="1" customWidth="1"/>
    <col min="29" max="29" width="16.5703125" style="55" hidden="1" customWidth="1"/>
    <col min="30" max="16384" width="11.42578125" style="55"/>
  </cols>
  <sheetData>
    <row r="1" spans="1:29" s="51" customFormat="1" x14ac:dyDescent="0.25"/>
    <row r="2" spans="1:29" s="54" customFormat="1" ht="30" customHeight="1" thickBot="1" x14ac:dyDescent="0.3">
      <c r="A2" s="52" t="s">
        <v>250</v>
      </c>
      <c r="B2" s="53"/>
      <c r="C2" s="53"/>
      <c r="D2" s="51"/>
      <c r="E2" s="51"/>
      <c r="F2" s="51"/>
      <c r="G2" s="51"/>
      <c r="H2" s="51"/>
      <c r="I2" s="51"/>
      <c r="J2" s="51"/>
      <c r="K2" s="51"/>
      <c r="L2" s="51"/>
      <c r="M2" s="51"/>
      <c r="N2" s="51"/>
      <c r="O2" s="51"/>
      <c r="P2" s="51"/>
      <c r="Q2" s="51"/>
      <c r="R2" s="51"/>
      <c r="S2" s="51"/>
      <c r="T2" s="51"/>
      <c r="U2" s="51"/>
      <c r="V2" s="51"/>
      <c r="W2" s="51"/>
    </row>
    <row r="3" spans="1:29" s="51" customFormat="1" x14ac:dyDescent="0.25"/>
    <row r="4" spans="1:29" s="51" customFormat="1" x14ac:dyDescent="0.25"/>
    <row r="5" spans="1:29" ht="47.25" customHeight="1" x14ac:dyDescent="0.25">
      <c r="A5" s="35" t="s">
        <v>0</v>
      </c>
      <c r="B5" s="35"/>
      <c r="C5" s="35"/>
      <c r="D5" s="35"/>
      <c r="E5" s="35"/>
      <c r="F5" s="35"/>
      <c r="G5" s="35" t="s">
        <v>1</v>
      </c>
      <c r="H5" s="35"/>
      <c r="I5" s="35"/>
      <c r="J5" s="46" t="s">
        <v>2</v>
      </c>
      <c r="K5" s="46" t="s">
        <v>3</v>
      </c>
      <c r="L5" s="35" t="s">
        <v>4</v>
      </c>
      <c r="M5" s="35"/>
      <c r="N5" s="35"/>
      <c r="O5" s="46" t="s">
        <v>5</v>
      </c>
      <c r="P5" s="46" t="s">
        <v>6</v>
      </c>
      <c r="Q5" s="46" t="s">
        <v>7</v>
      </c>
      <c r="R5" s="46" t="s">
        <v>8</v>
      </c>
      <c r="S5" s="35" t="s">
        <v>9</v>
      </c>
      <c r="T5" s="35"/>
      <c r="U5" s="35"/>
      <c r="V5" s="35"/>
      <c r="W5" s="35"/>
      <c r="X5" s="47" t="s">
        <v>10</v>
      </c>
      <c r="Y5" s="47"/>
      <c r="Z5" s="48" t="s">
        <v>11</v>
      </c>
      <c r="AA5" s="49" t="s">
        <v>12</v>
      </c>
      <c r="AB5" s="48" t="s">
        <v>13</v>
      </c>
      <c r="AC5" s="48" t="s">
        <v>14</v>
      </c>
    </row>
    <row r="6" spans="1:29" ht="87.75" customHeight="1" x14ac:dyDescent="0.25">
      <c r="A6" s="32" t="s">
        <v>15</v>
      </c>
      <c r="B6" s="32" t="s">
        <v>16</v>
      </c>
      <c r="C6" s="32" t="s">
        <v>159</v>
      </c>
      <c r="D6" s="32" t="s">
        <v>17</v>
      </c>
      <c r="E6" s="32" t="s">
        <v>18</v>
      </c>
      <c r="F6" s="32" t="s">
        <v>19</v>
      </c>
      <c r="G6" s="28" t="s">
        <v>20</v>
      </c>
      <c r="H6" s="28" t="s">
        <v>21</v>
      </c>
      <c r="I6" s="28" t="s">
        <v>22</v>
      </c>
      <c r="J6" s="46"/>
      <c r="K6" s="46"/>
      <c r="L6" s="29" t="s">
        <v>20</v>
      </c>
      <c r="M6" s="29" t="s">
        <v>21</v>
      </c>
      <c r="N6" s="29" t="s">
        <v>22</v>
      </c>
      <c r="O6" s="46"/>
      <c r="P6" s="46"/>
      <c r="Q6" s="46"/>
      <c r="R6" s="46"/>
      <c r="S6" s="29" t="s">
        <v>23</v>
      </c>
      <c r="T6" s="32" t="s">
        <v>24</v>
      </c>
      <c r="U6" s="32" t="s">
        <v>25</v>
      </c>
      <c r="V6" s="32" t="s">
        <v>26</v>
      </c>
      <c r="W6" s="32" t="s">
        <v>27</v>
      </c>
      <c r="X6" s="4" t="s">
        <v>28</v>
      </c>
      <c r="Y6" s="4" t="s">
        <v>29</v>
      </c>
      <c r="Z6" s="48"/>
      <c r="AA6" s="49"/>
      <c r="AB6" s="48"/>
      <c r="AC6" s="48"/>
    </row>
    <row r="7" spans="1:29" ht="116.25" customHeight="1" x14ac:dyDescent="0.25">
      <c r="A7" s="45" t="s">
        <v>30</v>
      </c>
      <c r="B7" s="38" t="s">
        <v>240</v>
      </c>
      <c r="C7" s="38" t="s">
        <v>187</v>
      </c>
      <c r="D7" s="38" t="s">
        <v>31</v>
      </c>
      <c r="E7" s="56" t="s">
        <v>245</v>
      </c>
      <c r="F7" s="38" t="s">
        <v>246</v>
      </c>
      <c r="G7" s="45">
        <v>1</v>
      </c>
      <c r="H7" s="45">
        <v>20</v>
      </c>
      <c r="I7" s="45" t="str">
        <f>IF(G7+H7=0,"",IF(OR(AND(G7=1,H7=5),AND(G7=2,H7=5),AND(G7=1,H7=10)),"Baja",IF(OR(AND(G7=1,H7=20),AND(G7=2,H7=10),AND(G7=3,H7=5),AND(G7=4,H7=5),AND(G7=5,H7=5)),"Moderada",IF(OR(AND(G7=2,H7=20),AND(G7=3,H7=10),AND(G7=4,H7=10),AND(G7=5,H7=10)),"Alta",IF(OR(AND(G7=3,H7=20),AND(G7=4,H7=20),AND(G7=5,H7=20)),"Extrema","")))))</f>
        <v>Moderada</v>
      </c>
      <c r="J7" s="45" t="s">
        <v>32</v>
      </c>
      <c r="K7" s="38" t="s">
        <v>248</v>
      </c>
      <c r="L7" s="45">
        <v>1</v>
      </c>
      <c r="M7" s="45">
        <v>10</v>
      </c>
      <c r="N7" s="45" t="str">
        <f>IF(L7+M7=0,"",IF(OR(AND(L7=1,M7=5),AND(L7=2,M7=5),AND(L7=1,M7=10)),"Baja",IF(OR(AND(L7=1,M7=20),AND(L7=2,M7=10),AND(L7=3,M7=5),AND(L7=4,M7=5),AND(L7=5,M7=5)),"Moderada",IF(OR(AND(L7=2,M7=20),AND(L7=3,M7=10),AND(L7=4,M7=10),AND(L7=5,M7=10)),"Alta",IF(OR(AND(L7=3,M7=20),AND(L7=4,M7=20),AND(L7=5,M7=20)),"Extrema","")))))</f>
        <v>Baja</v>
      </c>
      <c r="O7" s="45" t="s">
        <v>33</v>
      </c>
      <c r="P7" s="57" t="s">
        <v>233</v>
      </c>
      <c r="Q7" s="57" t="s">
        <v>188</v>
      </c>
      <c r="R7" s="57" t="s">
        <v>234</v>
      </c>
      <c r="S7" s="58">
        <v>1</v>
      </c>
      <c r="T7" s="59"/>
      <c r="U7" s="59"/>
      <c r="V7" s="59"/>
      <c r="W7" s="59"/>
      <c r="X7" s="60"/>
      <c r="Y7" s="60"/>
      <c r="Z7" s="61"/>
      <c r="AA7" s="61"/>
      <c r="AB7" s="61"/>
      <c r="AC7" s="61"/>
    </row>
    <row r="8" spans="1:29" ht="87" customHeight="1" x14ac:dyDescent="0.25">
      <c r="A8" s="45"/>
      <c r="B8" s="38"/>
      <c r="C8" s="38"/>
      <c r="D8" s="38"/>
      <c r="E8" s="56"/>
      <c r="F8" s="38"/>
      <c r="G8" s="45"/>
      <c r="H8" s="45"/>
      <c r="I8" s="45"/>
      <c r="J8" s="45"/>
      <c r="K8" s="38"/>
      <c r="L8" s="45"/>
      <c r="M8" s="45"/>
      <c r="N8" s="45"/>
      <c r="O8" s="45"/>
      <c r="P8" s="57" t="s">
        <v>189</v>
      </c>
      <c r="Q8" s="57" t="s">
        <v>235</v>
      </c>
      <c r="R8" s="57" t="s">
        <v>191</v>
      </c>
      <c r="S8" s="58">
        <v>1</v>
      </c>
      <c r="T8" s="59"/>
      <c r="U8" s="59"/>
      <c r="V8" s="59"/>
      <c r="W8" s="59"/>
      <c r="X8" s="60"/>
      <c r="Y8" s="60"/>
      <c r="Z8" s="61"/>
      <c r="AA8" s="61"/>
      <c r="AB8" s="61"/>
      <c r="AC8" s="61"/>
    </row>
    <row r="9" spans="1:29" ht="132.75" customHeight="1" x14ac:dyDescent="0.25">
      <c r="A9" s="31" t="s">
        <v>34</v>
      </c>
      <c r="B9" s="33" t="s">
        <v>40</v>
      </c>
      <c r="C9" s="33" t="s">
        <v>41</v>
      </c>
      <c r="D9" s="33" t="s">
        <v>31</v>
      </c>
      <c r="E9" s="33" t="s">
        <v>42</v>
      </c>
      <c r="F9" s="33" t="s">
        <v>43</v>
      </c>
      <c r="G9" s="31">
        <v>3</v>
      </c>
      <c r="H9" s="31">
        <v>10</v>
      </c>
      <c r="I9" s="31" t="str">
        <f>IF(G9+H9=0,"",IF(OR(AND(G9=1,H9=5),AND(G9=2,H9=5),AND(G9=1,H9=10)),"Baja",IF(OR(AND(G9=1,H9=20),AND(G9=2,H9=10),AND(G9=3,H9=5),AND(G9=4,H9=5),AND(G9=5,H9=5)),"Moderada",IF(OR(AND(G9=2,H9=20),AND(G9=3,H9=10),AND(G9=4,H9=10),AND(G9=5,H9=10)),"Alta",IF(OR(AND(G9=3,H9=20),AND(G9=4,H9=20),AND(G9=5,H9=20)),"Extrema","")))))</f>
        <v>Alta</v>
      </c>
      <c r="J9" s="31" t="s">
        <v>44</v>
      </c>
      <c r="K9" s="33" t="s">
        <v>44</v>
      </c>
      <c r="L9" s="31">
        <v>3</v>
      </c>
      <c r="M9" s="31">
        <v>10</v>
      </c>
      <c r="N9" s="31" t="str">
        <f>IF(L9+M9=0,"",IF(OR(AND(L9=1,M9=5),AND(L9=2,M9=5),AND(L9=1,M9=10)),"Baja",IF(OR(AND(L9=1,M9=20),AND(L9=2,M9=10),AND(L9=3,M9=5),AND(L9=4,M9=5),AND(L9=5,M9=5)),"Moderada",IF(OR(AND(L9=2,M9=20),AND(L9=3,M9=10),AND(L9=4,M9=10),AND(L9=5,M9=10)),"Alta",IF(OR(AND(L9=3,M9=20),AND(L9=4,M9=20),AND(L9=5,M9=20)),"Extrema","")))))</f>
        <v>Alta</v>
      </c>
      <c r="O9" s="31" t="s">
        <v>33</v>
      </c>
      <c r="P9" s="33" t="s">
        <v>45</v>
      </c>
      <c r="Q9" s="33" t="s">
        <v>165</v>
      </c>
      <c r="R9" s="33" t="s">
        <v>222</v>
      </c>
      <c r="S9" s="31">
        <v>4</v>
      </c>
      <c r="T9" s="62"/>
      <c r="U9" s="62">
        <v>4</v>
      </c>
      <c r="V9" s="62"/>
      <c r="W9" s="62"/>
      <c r="X9" s="60"/>
      <c r="Y9" s="60"/>
      <c r="Z9" s="61"/>
      <c r="AA9" s="61"/>
      <c r="AB9" s="61"/>
      <c r="AC9" s="61"/>
    </row>
    <row r="10" spans="1:29" ht="181.5" customHeight="1" x14ac:dyDescent="0.25">
      <c r="A10" s="44" t="s">
        <v>39</v>
      </c>
      <c r="B10" s="43" t="s">
        <v>242</v>
      </c>
      <c r="C10" s="43" t="s">
        <v>47</v>
      </c>
      <c r="D10" s="43" t="s">
        <v>31</v>
      </c>
      <c r="E10" s="43" t="s">
        <v>61</v>
      </c>
      <c r="F10" s="43" t="s">
        <v>244</v>
      </c>
      <c r="G10" s="44">
        <v>1</v>
      </c>
      <c r="H10" s="44">
        <v>10</v>
      </c>
      <c r="I10" s="44" t="str">
        <f t="shared" ref="I10:I12" si="0">IF(G10+H10=0,"",IF(OR(AND(G10=1,H10=5),AND(G10=2,H10=5),AND(G10=1,H10=10)),"Baja",IF(OR(AND(G10=1,H10=20),AND(G10=2,H10=10),AND(G10=3,H10=5),AND(G10=4,H10=5),AND(G10=5,H10=5)),"Moderada",IF(OR(AND(G10=2,H10=20),AND(G10=3,H10=10),AND(G10=4,H10=10),AND(G10=5,H10=10)),"Alta",IF(OR(AND(G10=3,H10=20),AND(G10=4,H10=20),AND(G10=5,H10=20)),"Extrema","")))))</f>
        <v>Baja</v>
      </c>
      <c r="J10" s="44" t="s">
        <v>32</v>
      </c>
      <c r="K10" s="43" t="s">
        <v>63</v>
      </c>
      <c r="L10" s="44">
        <v>1</v>
      </c>
      <c r="M10" s="44">
        <v>10</v>
      </c>
      <c r="N10" s="44" t="str">
        <f>IF(L10+M10=0,"",IF(OR(AND(L10=1,M10=5),AND(L10=2,M10=5),AND(L10=1,M10=10)),"Baja",IF(OR(AND(L10=1,M10=20),AND(L10=2,M10=10),AND(L10=3,M10=5),AND(L10=4,M10=5),AND(L10=5,M10=5)),"Moderada",IF(OR(AND(L10=2,M10=20),AND(L10=3,M10=10),AND(L10=4,M10=10),AND(L10=5,M10=10)),"Alta",IF(OR(AND(L10=3,M10=20),AND(L10=4,M10=20),AND(L10=5,M10=20)),"Extrema","")))))</f>
        <v>Baja</v>
      </c>
      <c r="O10" s="44" t="s">
        <v>33</v>
      </c>
      <c r="P10" s="33" t="s">
        <v>64</v>
      </c>
      <c r="Q10" s="33" t="s">
        <v>65</v>
      </c>
      <c r="R10" s="33" t="s">
        <v>66</v>
      </c>
      <c r="S10" s="58">
        <v>1</v>
      </c>
      <c r="T10" s="62"/>
      <c r="U10" s="58">
        <v>1</v>
      </c>
      <c r="V10" s="62"/>
      <c r="W10" s="62"/>
      <c r="X10" s="62"/>
      <c r="Y10" s="6">
        <v>0</v>
      </c>
      <c r="Z10" s="31" t="s">
        <v>93</v>
      </c>
      <c r="AA10" s="31" t="s">
        <v>76</v>
      </c>
      <c r="AB10" s="31" t="s">
        <v>94</v>
      </c>
      <c r="AC10" s="31" t="s">
        <v>95</v>
      </c>
    </row>
    <row r="11" spans="1:29" ht="79.5" customHeight="1" x14ac:dyDescent="0.25">
      <c r="A11" s="44"/>
      <c r="B11" s="43"/>
      <c r="C11" s="43"/>
      <c r="D11" s="43"/>
      <c r="E11" s="43"/>
      <c r="F11" s="43"/>
      <c r="G11" s="44"/>
      <c r="H11" s="44"/>
      <c r="I11" s="44" t="str">
        <f t="shared" si="0"/>
        <v/>
      </c>
      <c r="J11" s="44"/>
      <c r="K11" s="43"/>
      <c r="L11" s="44"/>
      <c r="M11" s="44"/>
      <c r="N11" s="44"/>
      <c r="O11" s="44"/>
      <c r="P11" s="33" t="s">
        <v>67</v>
      </c>
      <c r="Q11" s="33" t="s">
        <v>178</v>
      </c>
      <c r="R11" s="33" t="s">
        <v>68</v>
      </c>
      <c r="S11" s="58">
        <v>1</v>
      </c>
      <c r="T11" s="62"/>
      <c r="U11" s="58"/>
      <c r="V11" s="62"/>
      <c r="W11" s="6">
        <v>1</v>
      </c>
      <c r="X11" s="62"/>
      <c r="Y11" s="6">
        <v>0</v>
      </c>
      <c r="Z11" s="31" t="s">
        <v>99</v>
      </c>
      <c r="AA11" s="31" t="s">
        <v>76</v>
      </c>
      <c r="AB11" s="31" t="s">
        <v>100</v>
      </c>
      <c r="AC11" s="31" t="s">
        <v>77</v>
      </c>
    </row>
    <row r="12" spans="1:29" ht="102" customHeight="1" x14ac:dyDescent="0.25">
      <c r="A12" s="44"/>
      <c r="B12" s="43"/>
      <c r="C12" s="43"/>
      <c r="D12" s="43"/>
      <c r="E12" s="43"/>
      <c r="F12" s="43"/>
      <c r="G12" s="44"/>
      <c r="H12" s="44"/>
      <c r="I12" s="44" t="str">
        <f t="shared" si="0"/>
        <v/>
      </c>
      <c r="J12" s="44"/>
      <c r="K12" s="43"/>
      <c r="L12" s="44"/>
      <c r="M12" s="44"/>
      <c r="N12" s="44"/>
      <c r="O12" s="44"/>
      <c r="P12" s="33" t="s">
        <v>52</v>
      </c>
      <c r="Q12" s="33" t="s">
        <v>158</v>
      </c>
      <c r="R12" s="33" t="s">
        <v>208</v>
      </c>
      <c r="S12" s="31">
        <v>2</v>
      </c>
      <c r="T12" s="62"/>
      <c r="U12" s="62"/>
      <c r="V12" s="62">
        <v>1</v>
      </c>
      <c r="W12" s="62">
        <v>1</v>
      </c>
      <c r="X12" s="62"/>
      <c r="Y12" s="6">
        <v>0</v>
      </c>
      <c r="Z12" s="31" t="s">
        <v>107</v>
      </c>
      <c r="AA12" s="31" t="s">
        <v>76</v>
      </c>
      <c r="AB12" s="31" t="s">
        <v>100</v>
      </c>
      <c r="AC12" s="31" t="s">
        <v>77</v>
      </c>
    </row>
    <row r="13" spans="1:29" ht="64.5" customHeight="1" x14ac:dyDescent="0.25">
      <c r="A13" s="63" t="s">
        <v>54</v>
      </c>
      <c r="B13" s="43" t="s">
        <v>46</v>
      </c>
      <c r="C13" s="43" t="s">
        <v>193</v>
      </c>
      <c r="D13" s="43" t="s">
        <v>31</v>
      </c>
      <c r="E13" s="43" t="s">
        <v>48</v>
      </c>
      <c r="F13" s="43" t="s">
        <v>49</v>
      </c>
      <c r="G13" s="44">
        <v>4</v>
      </c>
      <c r="H13" s="44">
        <v>10</v>
      </c>
      <c r="I13" s="44" t="str">
        <f>IF(G13+H13=0,"",IF(OR(AND(G13=1,H13=5),AND(G13=2,H13=5),AND(G13=1,H13=10)),"Baja",IF(OR(AND(G13=1,H13=20),AND(G13=2,H13=10),AND(G13=3,H13=5),AND(G13=4,H13=5),AND(G13=5,H13=5)),"Moderada",IF(OR(AND(G13=2,H13=20),AND(G13=3,H13=10),AND(G13=4,H13=10),AND(G13=5,H13=10)),"Alta",IF(OR(AND(G13=3,H13=20),AND(G13=4,H13=20),AND(G13=5,H13=20)),"Extrema","")))))</f>
        <v>Alta</v>
      </c>
      <c r="J13" s="44" t="s">
        <v>32</v>
      </c>
      <c r="K13" s="43" t="s">
        <v>180</v>
      </c>
      <c r="L13" s="44">
        <v>4</v>
      </c>
      <c r="M13" s="44">
        <v>10</v>
      </c>
      <c r="N13" s="44" t="str">
        <f t="shared" ref="N13:N20" si="1">IF(L13+M13=0,"",IF(OR(AND(L13=1,M13=5),AND(L13=2,M13=5),AND(L13=1,M13=10)),"Baja",IF(OR(AND(L13=1,M13=20),AND(L13=2,M13=10),AND(L13=3,M13=5),AND(L13=4,M13=5),AND(L13=5,M13=5)),"Moderada",IF(OR(AND(L13=2,M13=20),AND(L13=3,M13=10),AND(L13=4,M13=10),AND(L13=5,M13=10)),"Alta",IF(OR(AND(L13=3,M13=20),AND(L13=4,M13=20),AND(L13=5,M13=20)),"Extrema","")))))</f>
        <v>Alta</v>
      </c>
      <c r="O13" s="44" t="s">
        <v>33</v>
      </c>
      <c r="P13" s="57" t="s">
        <v>194</v>
      </c>
      <c r="Q13" s="33" t="s">
        <v>195</v>
      </c>
      <c r="R13" s="33" t="s">
        <v>50</v>
      </c>
      <c r="S13" s="6">
        <v>1</v>
      </c>
      <c r="T13" s="62"/>
      <c r="U13" s="62"/>
      <c r="V13" s="62"/>
      <c r="W13" s="6">
        <v>1</v>
      </c>
      <c r="X13" s="62"/>
      <c r="Y13" s="6">
        <v>0</v>
      </c>
      <c r="Z13" s="64"/>
      <c r="AA13" s="64"/>
      <c r="AB13" s="64"/>
      <c r="AC13" s="64"/>
    </row>
    <row r="14" spans="1:29" ht="57.75" customHeight="1" x14ac:dyDescent="0.25">
      <c r="A14" s="63"/>
      <c r="B14" s="43"/>
      <c r="C14" s="43"/>
      <c r="D14" s="43"/>
      <c r="E14" s="43"/>
      <c r="F14" s="43"/>
      <c r="G14" s="44"/>
      <c r="H14" s="44"/>
      <c r="I14" s="44"/>
      <c r="J14" s="44"/>
      <c r="K14" s="43"/>
      <c r="L14" s="44"/>
      <c r="M14" s="44"/>
      <c r="N14" s="44"/>
      <c r="O14" s="44"/>
      <c r="P14" s="57" t="s">
        <v>196</v>
      </c>
      <c r="Q14" s="33" t="s">
        <v>51</v>
      </c>
      <c r="R14" s="33" t="s">
        <v>197</v>
      </c>
      <c r="S14" s="31">
        <v>1</v>
      </c>
      <c r="T14" s="62"/>
      <c r="U14" s="62"/>
      <c r="V14" s="62">
        <v>1</v>
      </c>
      <c r="W14" s="62"/>
      <c r="X14" s="62"/>
      <c r="Y14" s="6"/>
      <c r="Z14" s="31"/>
      <c r="AA14" s="31"/>
      <c r="AB14" s="31"/>
      <c r="AC14" s="31"/>
    </row>
    <row r="15" spans="1:29" ht="90" customHeight="1" x14ac:dyDescent="0.25">
      <c r="A15" s="63"/>
      <c r="B15" s="43"/>
      <c r="C15" s="43"/>
      <c r="D15" s="43"/>
      <c r="E15" s="43"/>
      <c r="F15" s="43"/>
      <c r="G15" s="44"/>
      <c r="H15" s="44"/>
      <c r="I15" s="44"/>
      <c r="J15" s="44"/>
      <c r="K15" s="43"/>
      <c r="L15" s="44"/>
      <c r="M15" s="44"/>
      <c r="N15" s="44"/>
      <c r="O15" s="44"/>
      <c r="P15" s="57" t="s">
        <v>52</v>
      </c>
      <c r="Q15" s="33" t="s">
        <v>53</v>
      </c>
      <c r="R15" s="33" t="s">
        <v>160</v>
      </c>
      <c r="S15" s="6">
        <v>1</v>
      </c>
      <c r="T15" s="62"/>
      <c r="U15" s="6">
        <v>1</v>
      </c>
      <c r="V15" s="6">
        <v>1</v>
      </c>
      <c r="W15" s="6">
        <v>1</v>
      </c>
      <c r="X15" s="62"/>
      <c r="Y15" s="6"/>
      <c r="Z15" s="31"/>
      <c r="AA15" s="31"/>
      <c r="AB15" s="31"/>
      <c r="AC15" s="31"/>
    </row>
    <row r="16" spans="1:29" ht="72.75" customHeight="1" x14ac:dyDescent="0.25">
      <c r="A16" s="63"/>
      <c r="B16" s="43"/>
      <c r="C16" s="43"/>
      <c r="D16" s="43"/>
      <c r="E16" s="43"/>
      <c r="F16" s="43"/>
      <c r="G16" s="44"/>
      <c r="H16" s="44"/>
      <c r="I16" s="44"/>
      <c r="J16" s="44"/>
      <c r="K16" s="43"/>
      <c r="L16" s="44"/>
      <c r="M16" s="44"/>
      <c r="N16" s="44"/>
      <c r="O16" s="44"/>
      <c r="P16" s="57" t="s">
        <v>198</v>
      </c>
      <c r="Q16" s="33" t="s">
        <v>199</v>
      </c>
      <c r="R16" s="33" t="s">
        <v>183</v>
      </c>
      <c r="S16" s="6">
        <v>1</v>
      </c>
      <c r="T16" s="62"/>
      <c r="U16" s="6"/>
      <c r="V16" s="6"/>
      <c r="W16" s="6">
        <v>1</v>
      </c>
      <c r="X16" s="62"/>
      <c r="Y16" s="6"/>
      <c r="Z16" s="31"/>
      <c r="AA16" s="31"/>
      <c r="AB16" s="31"/>
      <c r="AC16" s="31"/>
    </row>
    <row r="17" spans="1:29" ht="93.75" customHeight="1" x14ac:dyDescent="0.25">
      <c r="A17" s="63"/>
      <c r="B17" s="43"/>
      <c r="C17" s="43"/>
      <c r="D17" s="43"/>
      <c r="E17" s="43"/>
      <c r="F17" s="43"/>
      <c r="G17" s="44"/>
      <c r="H17" s="44"/>
      <c r="I17" s="44"/>
      <c r="J17" s="44"/>
      <c r="K17" s="43"/>
      <c r="L17" s="44"/>
      <c r="M17" s="44"/>
      <c r="N17" s="44"/>
      <c r="O17" s="44"/>
      <c r="P17" s="33" t="s">
        <v>154</v>
      </c>
      <c r="Q17" s="33" t="s">
        <v>200</v>
      </c>
      <c r="R17" s="33" t="s">
        <v>155</v>
      </c>
      <c r="S17" s="31">
        <v>1</v>
      </c>
      <c r="T17" s="62"/>
      <c r="U17" s="62"/>
      <c r="V17" s="62"/>
      <c r="W17" s="62">
        <v>1</v>
      </c>
      <c r="X17" s="62"/>
      <c r="Y17" s="6"/>
      <c r="Z17" s="33" t="s">
        <v>156</v>
      </c>
      <c r="AA17" s="31"/>
      <c r="AB17" s="33" t="s">
        <v>201</v>
      </c>
      <c r="AC17" s="33" t="s">
        <v>157</v>
      </c>
    </row>
    <row r="18" spans="1:29" ht="117" customHeight="1" x14ac:dyDescent="0.25">
      <c r="A18" s="63" t="s">
        <v>58</v>
      </c>
      <c r="B18" s="43" t="s">
        <v>46</v>
      </c>
      <c r="C18" s="43" t="s">
        <v>55</v>
      </c>
      <c r="D18" s="43" t="s">
        <v>31</v>
      </c>
      <c r="E18" s="43" t="s">
        <v>161</v>
      </c>
      <c r="F18" s="43" t="s">
        <v>56</v>
      </c>
      <c r="G18" s="44">
        <v>3</v>
      </c>
      <c r="H18" s="44">
        <v>20</v>
      </c>
      <c r="I18" s="44" t="str">
        <f>IF(G18+H18=0,"",IF(OR(AND(G18=1,H18=5),AND(G18=2,H18=5),AND(G18=1,H18=10)),"Baja",IF(OR(AND(G18=1,H18=20),AND(G18=2,H18=10),AND(G18=3,H18=5),AND(G18=4,H18=5),AND(G18=5,H18=5)),"Moderada",IF(OR(AND(G18=2,H18=20),AND(G18=3,H18=10),AND(G18=4,H18=10),AND(G18=5,H18=10)),"Alta",IF(OR(AND(G18=3,H18=20),AND(G18=4,H18=20),AND(G18=5,H18=20)),"Extrema","")))))</f>
        <v>Extrema</v>
      </c>
      <c r="J18" s="44" t="s">
        <v>32</v>
      </c>
      <c r="K18" s="43" t="s">
        <v>247</v>
      </c>
      <c r="L18" s="44">
        <v>1</v>
      </c>
      <c r="M18" s="44">
        <v>20</v>
      </c>
      <c r="N18" s="44" t="str">
        <f>IF(L18+M18=0,"",IF(OR(AND(L18=1,M18=5),AND(L18=2,M18=5),AND(L18=1,M18=10)),"Baja",IF(OR(AND(L18=1,M18=20),AND(L18=2,M18=10),AND(L18=3,M18=5),AND(L18=4,M18=5),AND(L18=5,M18=5)),"Moderada",IF(OR(AND(L18=2,M18=20),AND(L18=3,M18=10),AND(L18=4,M18=10),AND(L18=5,M18=10)),"Alta",IF(OR(AND(L18=3,M18=20),AND(L18=4,M18=20),AND(L18=5,M18=20)),"Extrema","")))))</f>
        <v>Moderada</v>
      </c>
      <c r="O18" s="44" t="s">
        <v>33</v>
      </c>
      <c r="P18" s="33" t="s">
        <v>182</v>
      </c>
      <c r="Q18" s="33" t="s">
        <v>57</v>
      </c>
      <c r="R18" s="33" t="s">
        <v>202</v>
      </c>
      <c r="S18" s="58">
        <v>1</v>
      </c>
      <c r="T18" s="62"/>
      <c r="U18" s="58"/>
      <c r="V18" s="58">
        <v>1</v>
      </c>
      <c r="W18" s="58"/>
      <c r="X18" s="62"/>
      <c r="Y18" s="6"/>
      <c r="Z18" s="31"/>
      <c r="AA18" s="31"/>
      <c r="AB18" s="31"/>
      <c r="AC18" s="31"/>
    </row>
    <row r="19" spans="1:29" ht="65.25" customHeight="1" x14ac:dyDescent="0.25">
      <c r="A19" s="63"/>
      <c r="B19" s="43"/>
      <c r="C19" s="43"/>
      <c r="D19" s="43"/>
      <c r="E19" s="43"/>
      <c r="F19" s="43"/>
      <c r="G19" s="44"/>
      <c r="H19" s="44"/>
      <c r="I19" s="44"/>
      <c r="J19" s="44"/>
      <c r="K19" s="43"/>
      <c r="L19" s="44"/>
      <c r="M19" s="44"/>
      <c r="N19" s="44"/>
      <c r="O19" s="44"/>
      <c r="P19" s="33" t="s">
        <v>203</v>
      </c>
      <c r="Q19" s="33" t="s">
        <v>200</v>
      </c>
      <c r="R19" s="33" t="s">
        <v>204</v>
      </c>
      <c r="S19" s="58">
        <v>1</v>
      </c>
      <c r="T19" s="62"/>
      <c r="U19" s="58">
        <v>1</v>
      </c>
      <c r="V19" s="58">
        <v>1</v>
      </c>
      <c r="W19" s="58">
        <v>1</v>
      </c>
      <c r="X19" s="62"/>
      <c r="Y19" s="6"/>
      <c r="Z19" s="33" t="s">
        <v>179</v>
      </c>
      <c r="AA19" s="31" t="s">
        <v>76</v>
      </c>
      <c r="AB19" s="33" t="s">
        <v>201</v>
      </c>
      <c r="AC19" s="33" t="s">
        <v>157</v>
      </c>
    </row>
    <row r="20" spans="1:29" ht="104.25" customHeight="1" x14ac:dyDescent="0.25">
      <c r="A20" s="65" t="s">
        <v>60</v>
      </c>
      <c r="B20" s="33" t="s">
        <v>46</v>
      </c>
      <c r="C20" s="33" t="s">
        <v>162</v>
      </c>
      <c r="D20" s="33" t="s">
        <v>31</v>
      </c>
      <c r="E20" s="33" t="s">
        <v>205</v>
      </c>
      <c r="F20" s="33" t="s">
        <v>59</v>
      </c>
      <c r="G20" s="31">
        <v>3</v>
      </c>
      <c r="H20" s="31">
        <v>10</v>
      </c>
      <c r="I20" s="31" t="str">
        <f>IF(G20+H20=0,"",IF(OR(AND(G20=1,H20=5),AND(G20=2,H20=5),AND(G20=1,H20=10)),"Baja",IF(OR(AND(G20=1,H20=20),AND(G20=2,H20=10),AND(G20=3,H20=5),AND(G20=4,H20=5),AND(G20=5,H20=5)),"Moderada",IF(OR(AND(G20=2,H20=20),AND(G20=3,H20=10),AND(G20=4,H20=10),AND(G20=5,H20=10)),"Alta",IF(OR(AND(G20=3,H20=20),AND(G20=4,H20=20),AND(G20=5,H20=20)),"Extrema","")))))</f>
        <v>Alta</v>
      </c>
      <c r="J20" s="31" t="s">
        <v>32</v>
      </c>
      <c r="K20" s="33"/>
      <c r="L20" s="31">
        <v>3</v>
      </c>
      <c r="M20" s="31">
        <v>10</v>
      </c>
      <c r="N20" s="31" t="str">
        <f t="shared" si="1"/>
        <v>Alta</v>
      </c>
      <c r="O20" s="31" t="s">
        <v>33</v>
      </c>
      <c r="P20" s="33" t="s">
        <v>206</v>
      </c>
      <c r="Q20" s="33" t="s">
        <v>53</v>
      </c>
      <c r="R20" s="33" t="s">
        <v>163</v>
      </c>
      <c r="S20" s="58">
        <v>1</v>
      </c>
      <c r="T20" s="62"/>
      <c r="U20" s="58">
        <v>1</v>
      </c>
      <c r="V20" s="62"/>
      <c r="W20" s="62"/>
      <c r="X20" s="62"/>
      <c r="Y20" s="6"/>
      <c r="Z20" s="31"/>
      <c r="AA20" s="31"/>
      <c r="AB20" s="31"/>
      <c r="AC20" s="31"/>
    </row>
    <row r="21" spans="1:29" ht="139.5" customHeight="1" x14ac:dyDescent="0.25">
      <c r="A21" s="45" t="s">
        <v>69</v>
      </c>
      <c r="B21" s="38" t="s">
        <v>151</v>
      </c>
      <c r="C21" s="38" t="s">
        <v>223</v>
      </c>
      <c r="D21" s="38" t="s">
        <v>31</v>
      </c>
      <c r="E21" s="66" t="s">
        <v>236</v>
      </c>
      <c r="F21" s="38" t="s">
        <v>237</v>
      </c>
      <c r="G21" s="45">
        <v>4</v>
      </c>
      <c r="H21" s="45">
        <v>20</v>
      </c>
      <c r="I21" s="45" t="str">
        <f>IF(G21+H21=0,"",IF(OR(AND(G21=1,H21=5),AND(G21=2,H21=5),AND(G21=1,H21=10)),"Baja",IF(OR(AND(G21=1,H21=20),AND(G21=2,H21=10),AND(G21=3,H21=5),AND(G21=4,H21=5),AND(G21=5,H21=5)),"Moderada",IF(OR(AND(G21=2,H21=20),AND(G21=3,H21=10),AND(G21=4,H21=10),AND(G21=5,H21=10)),"Alta",IF(OR(AND(G21=3,H21=20),AND(G21=4,H21=20),AND(G21=5,H21=20)),"Extrema","")))))</f>
        <v>Extrema</v>
      </c>
      <c r="J21" s="45" t="s">
        <v>32</v>
      </c>
      <c r="K21" s="38" t="s">
        <v>238</v>
      </c>
      <c r="L21" s="45">
        <v>2</v>
      </c>
      <c r="M21" s="45">
        <v>20</v>
      </c>
      <c r="N21" s="45" t="str">
        <f>IF(L21+M21=0,"",IF(OR(AND(L21=1,M21=5),AND(L21=2,M21=5),AND(L21=1,M21=10)),"Baja",IF(OR(AND(L21=1,M21=20),AND(L21=2,M21=10),AND(L21=3,M21=5),AND(L21=4,M21=5),AND(L21=5,M21=5)),"Moderada",IF(OR(AND(L21=2,M21=20),AND(L21=3,M21=10),AND(L21=4,M21=10),AND(L21=5,M21=10)),"Alta",IF(OR(AND(L21=3,M21=20),AND(L21=4,M21=20),AND(L21=5,M21=20)),"Extrema","")))))</f>
        <v>Alta</v>
      </c>
      <c r="O21" s="45" t="s">
        <v>147</v>
      </c>
      <c r="P21" s="57" t="s">
        <v>227</v>
      </c>
      <c r="Q21" s="57" t="s">
        <v>149</v>
      </c>
      <c r="R21" s="57" t="s">
        <v>228</v>
      </c>
      <c r="S21" s="65">
        <v>1</v>
      </c>
      <c r="T21" s="59"/>
      <c r="U21" s="59">
        <v>1</v>
      </c>
      <c r="V21" s="59"/>
      <c r="W21" s="59"/>
      <c r="X21" s="60"/>
      <c r="Y21" s="60"/>
      <c r="Z21" s="61"/>
      <c r="AA21" s="61"/>
      <c r="AB21" s="61"/>
      <c r="AC21" s="61"/>
    </row>
    <row r="22" spans="1:29" ht="114" customHeight="1" x14ac:dyDescent="0.25">
      <c r="A22" s="45"/>
      <c r="B22" s="38"/>
      <c r="C22" s="38"/>
      <c r="D22" s="38"/>
      <c r="E22" s="66"/>
      <c r="F22" s="38"/>
      <c r="G22" s="45"/>
      <c r="H22" s="45"/>
      <c r="I22" s="45"/>
      <c r="J22" s="45"/>
      <c r="K22" s="38"/>
      <c r="L22" s="45"/>
      <c r="M22" s="45"/>
      <c r="N22" s="45"/>
      <c r="O22" s="45"/>
      <c r="P22" s="57" t="s">
        <v>148</v>
      </c>
      <c r="Q22" s="57" t="s">
        <v>149</v>
      </c>
      <c r="R22" s="57" t="s">
        <v>190</v>
      </c>
      <c r="S22" s="65">
        <v>1</v>
      </c>
      <c r="T22" s="59"/>
      <c r="U22" s="59"/>
      <c r="V22" s="59">
        <v>1</v>
      </c>
      <c r="W22" s="59"/>
      <c r="X22" s="60"/>
      <c r="Y22" s="60"/>
      <c r="Z22" s="61"/>
      <c r="AA22" s="61"/>
      <c r="AB22" s="61"/>
      <c r="AC22" s="61"/>
    </row>
    <row r="23" spans="1:29" ht="129" customHeight="1" x14ac:dyDescent="0.25">
      <c r="A23" s="45"/>
      <c r="B23" s="38"/>
      <c r="C23" s="38"/>
      <c r="D23" s="38"/>
      <c r="E23" s="66"/>
      <c r="F23" s="38"/>
      <c r="G23" s="45"/>
      <c r="H23" s="45"/>
      <c r="I23" s="45"/>
      <c r="J23" s="45"/>
      <c r="K23" s="38"/>
      <c r="L23" s="45"/>
      <c r="M23" s="45"/>
      <c r="N23" s="45"/>
      <c r="O23" s="45"/>
      <c r="P23" s="57" t="s">
        <v>229</v>
      </c>
      <c r="Q23" s="57" t="s">
        <v>149</v>
      </c>
      <c r="R23" s="57" t="s">
        <v>230</v>
      </c>
      <c r="S23" s="65">
        <v>1</v>
      </c>
      <c r="T23" s="59"/>
      <c r="U23" s="59"/>
      <c r="V23" s="59"/>
      <c r="W23" s="59">
        <v>1</v>
      </c>
      <c r="X23" s="60"/>
      <c r="Y23" s="60"/>
      <c r="Z23" s="61"/>
      <c r="AA23" s="61"/>
      <c r="AB23" s="61"/>
      <c r="AC23" s="61"/>
    </row>
    <row r="24" spans="1:29" ht="117.75" customHeight="1" x14ac:dyDescent="0.25">
      <c r="A24" s="44" t="s">
        <v>80</v>
      </c>
      <c r="B24" s="43" t="s">
        <v>70</v>
      </c>
      <c r="C24" s="43" t="s">
        <v>71</v>
      </c>
      <c r="D24" s="43" t="s">
        <v>31</v>
      </c>
      <c r="E24" s="43" t="s">
        <v>72</v>
      </c>
      <c r="F24" s="43" t="s">
        <v>73</v>
      </c>
      <c r="G24" s="44">
        <v>1</v>
      </c>
      <c r="H24" s="44">
        <v>10</v>
      </c>
      <c r="I24" s="44" t="str">
        <f t="shared" ref="I24:I33" si="2">IF(G24+H24=0,"",IF(OR(AND(G24=1,H24=5),AND(G24=2,H24=5),AND(G24=1,H24=10)),"Baja",IF(OR(AND(G24=1,H24=20),AND(G24=2,H24=10),AND(G24=3,H24=5),AND(G24=4,H24=5),AND(G24=5,H24=5)),"Moderada",IF(OR(AND(G24=2,H24=20),AND(G24=3,H24=10),AND(G24=4,H24=10),AND(G24=5,H24=10)),"Alta",IF(OR(AND(G24=3,H24=20),AND(G24=4,H24=20),AND(G24=5,H24=20)),"Extrema","")))))</f>
        <v>Baja</v>
      </c>
      <c r="J24" s="44" t="s">
        <v>32</v>
      </c>
      <c r="K24" s="43" t="s">
        <v>74</v>
      </c>
      <c r="L24" s="44">
        <v>1</v>
      </c>
      <c r="M24" s="44">
        <v>10</v>
      </c>
      <c r="N24" s="44" t="str">
        <f t="shared" ref="N24:N33" si="3">IF(L24+M24=0,"",IF(OR(AND(L24=1,M24=5),AND(L24=2,M24=5),AND(L24=1,M24=10)),"Baja",IF(OR(AND(L24=1,M24=20),AND(L24=2,M24=10),AND(L24=3,M24=5),AND(L24=4,M24=5),AND(L24=5,M24=5)),"Moderada",IF(OR(AND(L24=2,M24=20),AND(L24=3,M24=10),AND(L24=4,M24=10),AND(L24=5,M24=10)),"Alta",IF(OR(AND(L24=3,M24=20),AND(L24=4,M24=20),AND(L24=5,M24=20)),"Extrema","")))))</f>
        <v>Baja</v>
      </c>
      <c r="O24" s="44" t="s">
        <v>33</v>
      </c>
      <c r="P24" s="33" t="s">
        <v>209</v>
      </c>
      <c r="Q24" s="33" t="s">
        <v>75</v>
      </c>
      <c r="R24" s="57" t="s">
        <v>210</v>
      </c>
      <c r="S24" s="31">
        <v>4</v>
      </c>
      <c r="T24" s="62"/>
      <c r="U24" s="62"/>
      <c r="V24" s="62">
        <v>2</v>
      </c>
      <c r="W24" s="62">
        <v>2</v>
      </c>
      <c r="X24" s="62"/>
      <c r="Y24" s="6">
        <v>0</v>
      </c>
      <c r="Z24" s="31" t="s">
        <v>111</v>
      </c>
      <c r="AA24" s="31" t="s">
        <v>76</v>
      </c>
      <c r="AB24" s="31" t="s">
        <v>129</v>
      </c>
      <c r="AC24" s="31" t="s">
        <v>77</v>
      </c>
    </row>
    <row r="25" spans="1:29" ht="54.75" customHeight="1" x14ac:dyDescent="0.25">
      <c r="A25" s="44"/>
      <c r="B25" s="43"/>
      <c r="C25" s="43"/>
      <c r="D25" s="43"/>
      <c r="E25" s="43"/>
      <c r="F25" s="43"/>
      <c r="G25" s="44"/>
      <c r="H25" s="44"/>
      <c r="I25" s="44"/>
      <c r="J25" s="44"/>
      <c r="K25" s="43"/>
      <c r="L25" s="44"/>
      <c r="M25" s="44"/>
      <c r="N25" s="44"/>
      <c r="O25" s="44"/>
      <c r="P25" s="33" t="s">
        <v>78</v>
      </c>
      <c r="Q25" s="33" t="s">
        <v>75</v>
      </c>
      <c r="R25" s="33" t="s">
        <v>79</v>
      </c>
      <c r="S25" s="31">
        <v>1</v>
      </c>
      <c r="T25" s="62"/>
      <c r="U25" s="62"/>
      <c r="V25" s="62">
        <v>1</v>
      </c>
      <c r="W25" s="62"/>
      <c r="X25" s="62"/>
      <c r="Y25" s="6">
        <v>0</v>
      </c>
      <c r="Z25" s="31" t="s">
        <v>116</v>
      </c>
      <c r="AA25" s="31" t="s">
        <v>76</v>
      </c>
      <c r="AB25" s="31" t="s">
        <v>117</v>
      </c>
      <c r="AC25" s="31" t="s">
        <v>211</v>
      </c>
    </row>
    <row r="26" spans="1:29" ht="117" customHeight="1" x14ac:dyDescent="0.25">
      <c r="A26" s="31" t="s">
        <v>83</v>
      </c>
      <c r="B26" s="33" t="s">
        <v>70</v>
      </c>
      <c r="C26" s="33" t="s">
        <v>212</v>
      </c>
      <c r="D26" s="33" t="s">
        <v>31</v>
      </c>
      <c r="E26" s="33" t="s">
        <v>81</v>
      </c>
      <c r="F26" s="33" t="s">
        <v>213</v>
      </c>
      <c r="G26" s="31">
        <v>1</v>
      </c>
      <c r="H26" s="31">
        <v>10</v>
      </c>
      <c r="I26" s="31" t="str">
        <f t="shared" si="2"/>
        <v>Baja</v>
      </c>
      <c r="J26" s="31" t="s">
        <v>32</v>
      </c>
      <c r="K26" s="33" t="s">
        <v>166</v>
      </c>
      <c r="L26" s="31">
        <v>1</v>
      </c>
      <c r="M26" s="31">
        <v>10</v>
      </c>
      <c r="N26" s="31" t="str">
        <f t="shared" si="3"/>
        <v>Baja</v>
      </c>
      <c r="O26" s="31" t="s">
        <v>33</v>
      </c>
      <c r="P26" s="33" t="s">
        <v>176</v>
      </c>
      <c r="Q26" s="33" t="s">
        <v>82</v>
      </c>
      <c r="R26" s="33" t="s">
        <v>177</v>
      </c>
      <c r="S26" s="31">
        <v>1</v>
      </c>
      <c r="T26" s="62"/>
      <c r="U26" s="62"/>
      <c r="V26" s="62">
        <v>1</v>
      </c>
      <c r="W26" s="62"/>
      <c r="X26" s="62"/>
      <c r="Y26" s="6">
        <v>0</v>
      </c>
      <c r="Z26" s="31"/>
      <c r="AA26" s="31" t="s">
        <v>76</v>
      </c>
      <c r="AB26" s="31" t="s">
        <v>123</v>
      </c>
      <c r="AC26" s="31" t="s">
        <v>124</v>
      </c>
    </row>
    <row r="27" spans="1:29" ht="147" customHeight="1" x14ac:dyDescent="0.25">
      <c r="A27" s="31" t="s">
        <v>85</v>
      </c>
      <c r="B27" s="33" t="s">
        <v>70</v>
      </c>
      <c r="C27" s="57" t="s">
        <v>239</v>
      </c>
      <c r="D27" s="33" t="s">
        <v>31</v>
      </c>
      <c r="E27" s="33" t="s">
        <v>84</v>
      </c>
      <c r="F27" s="33" t="s">
        <v>214</v>
      </c>
      <c r="G27" s="31">
        <v>1</v>
      </c>
      <c r="H27" s="31">
        <v>10</v>
      </c>
      <c r="I27" s="31" t="str">
        <f t="shared" si="2"/>
        <v>Baja</v>
      </c>
      <c r="J27" s="31" t="s">
        <v>32</v>
      </c>
      <c r="K27" s="33" t="s">
        <v>166</v>
      </c>
      <c r="L27" s="31">
        <v>1</v>
      </c>
      <c r="M27" s="31">
        <v>10</v>
      </c>
      <c r="N27" s="31" t="str">
        <f t="shared" si="3"/>
        <v>Baja</v>
      </c>
      <c r="O27" s="31" t="s">
        <v>33</v>
      </c>
      <c r="P27" s="33" t="s">
        <v>176</v>
      </c>
      <c r="Q27" s="33" t="s">
        <v>82</v>
      </c>
      <c r="R27" s="33" t="s">
        <v>177</v>
      </c>
      <c r="S27" s="31">
        <v>1</v>
      </c>
      <c r="T27" s="62"/>
      <c r="U27" s="62"/>
      <c r="V27" s="62">
        <v>1</v>
      </c>
      <c r="W27" s="62"/>
      <c r="X27" s="62"/>
      <c r="Y27" s="6">
        <v>0</v>
      </c>
      <c r="Z27" s="31"/>
      <c r="AA27" s="31"/>
      <c r="AB27" s="31" t="s">
        <v>215</v>
      </c>
      <c r="AC27" s="31"/>
    </row>
    <row r="28" spans="1:29" ht="207.75" customHeight="1" x14ac:dyDescent="0.25">
      <c r="A28" s="31" t="s">
        <v>96</v>
      </c>
      <c r="B28" s="33" t="s">
        <v>102</v>
      </c>
      <c r="C28" s="33" t="s">
        <v>103</v>
      </c>
      <c r="D28" s="33" t="s">
        <v>31</v>
      </c>
      <c r="E28" s="33" t="s">
        <v>172</v>
      </c>
      <c r="F28" s="33" t="s">
        <v>104</v>
      </c>
      <c r="G28" s="31">
        <v>3</v>
      </c>
      <c r="H28" s="31">
        <v>20</v>
      </c>
      <c r="I28" s="31" t="str">
        <f t="shared" si="2"/>
        <v>Extrema</v>
      </c>
      <c r="J28" s="31" t="s">
        <v>32</v>
      </c>
      <c r="K28" s="33" t="s">
        <v>173</v>
      </c>
      <c r="L28" s="31">
        <v>2</v>
      </c>
      <c r="M28" s="31">
        <v>20</v>
      </c>
      <c r="N28" s="31" t="str">
        <f t="shared" si="3"/>
        <v>Alta</v>
      </c>
      <c r="O28" s="31" t="s">
        <v>33</v>
      </c>
      <c r="P28" s="33" t="s">
        <v>105</v>
      </c>
      <c r="Q28" s="33" t="s">
        <v>164</v>
      </c>
      <c r="R28" s="33" t="s">
        <v>106</v>
      </c>
      <c r="S28" s="58">
        <v>1</v>
      </c>
      <c r="T28" s="62"/>
      <c r="U28" s="62"/>
      <c r="V28" s="62"/>
      <c r="W28" s="62"/>
      <c r="X28" s="59"/>
      <c r="Y28" s="14">
        <v>0</v>
      </c>
      <c r="Z28" s="65" t="s">
        <v>153</v>
      </c>
      <c r="AA28" s="65"/>
      <c r="AB28" s="65"/>
      <c r="AC28" s="31"/>
    </row>
    <row r="29" spans="1:29" ht="199.5" customHeight="1" x14ac:dyDescent="0.25">
      <c r="A29" s="31" t="s">
        <v>101</v>
      </c>
      <c r="B29" s="33" t="s">
        <v>102</v>
      </c>
      <c r="C29" s="33" t="s">
        <v>109</v>
      </c>
      <c r="D29" s="33" t="s">
        <v>31</v>
      </c>
      <c r="E29" s="33" t="s">
        <v>172</v>
      </c>
      <c r="F29" s="33" t="s">
        <v>104</v>
      </c>
      <c r="G29" s="31">
        <v>3</v>
      </c>
      <c r="H29" s="31">
        <v>20</v>
      </c>
      <c r="I29" s="31" t="str">
        <f t="shared" si="2"/>
        <v>Extrema</v>
      </c>
      <c r="J29" s="31" t="s">
        <v>32</v>
      </c>
      <c r="K29" s="33" t="s">
        <v>173</v>
      </c>
      <c r="L29" s="31">
        <v>2</v>
      </c>
      <c r="M29" s="31">
        <v>20</v>
      </c>
      <c r="N29" s="31" t="str">
        <f t="shared" si="3"/>
        <v>Alta</v>
      </c>
      <c r="O29" s="31" t="s">
        <v>33</v>
      </c>
      <c r="P29" s="33" t="s">
        <v>110</v>
      </c>
      <c r="Q29" s="33" t="s">
        <v>122</v>
      </c>
      <c r="R29" s="33" t="s">
        <v>174</v>
      </c>
      <c r="S29" s="58">
        <v>1</v>
      </c>
      <c r="T29" s="62"/>
      <c r="U29" s="62"/>
      <c r="V29" s="62"/>
      <c r="W29" s="62"/>
      <c r="X29" s="60"/>
      <c r="Y29" s="60"/>
      <c r="Z29" s="61"/>
      <c r="AA29" s="61"/>
      <c r="AB29" s="61"/>
      <c r="AC29" s="61"/>
    </row>
    <row r="30" spans="1:29" ht="201.75" customHeight="1" x14ac:dyDescent="0.25">
      <c r="A30" s="31" t="s">
        <v>108</v>
      </c>
      <c r="B30" s="33" t="s">
        <v>217</v>
      </c>
      <c r="C30" s="57" t="s">
        <v>218</v>
      </c>
      <c r="D30" s="33" t="s">
        <v>31</v>
      </c>
      <c r="E30" s="33" t="s">
        <v>113</v>
      </c>
      <c r="F30" s="33" t="s">
        <v>219</v>
      </c>
      <c r="G30" s="31">
        <v>1</v>
      </c>
      <c r="H30" s="31">
        <v>10</v>
      </c>
      <c r="I30" s="31" t="str">
        <f t="shared" si="2"/>
        <v>Baja</v>
      </c>
      <c r="J30" s="31" t="s">
        <v>32</v>
      </c>
      <c r="K30" s="33" t="s">
        <v>114</v>
      </c>
      <c r="L30" s="31">
        <v>1</v>
      </c>
      <c r="M30" s="31">
        <v>10</v>
      </c>
      <c r="N30" s="31" t="str">
        <f t="shared" si="3"/>
        <v>Baja</v>
      </c>
      <c r="O30" s="31" t="s">
        <v>33</v>
      </c>
      <c r="P30" s="33" t="s">
        <v>220</v>
      </c>
      <c r="Q30" s="33" t="s">
        <v>91</v>
      </c>
      <c r="R30" s="33" t="s">
        <v>115</v>
      </c>
      <c r="S30" s="31">
        <v>2</v>
      </c>
      <c r="T30" s="62"/>
      <c r="U30" s="62"/>
      <c r="V30" s="62">
        <v>2</v>
      </c>
      <c r="W30" s="62"/>
      <c r="X30" s="60"/>
      <c r="Y30" s="60"/>
      <c r="Z30" s="61"/>
      <c r="AA30" s="61"/>
      <c r="AB30" s="61"/>
      <c r="AC30" s="61"/>
    </row>
    <row r="31" spans="1:29" ht="185.25" customHeight="1" x14ac:dyDescent="0.25">
      <c r="A31" s="31" t="s">
        <v>112</v>
      </c>
      <c r="B31" s="33" t="s">
        <v>217</v>
      </c>
      <c r="C31" s="33" t="s">
        <v>119</v>
      </c>
      <c r="D31" s="33" t="s">
        <v>31</v>
      </c>
      <c r="E31" s="33" t="s">
        <v>120</v>
      </c>
      <c r="F31" s="33" t="s">
        <v>121</v>
      </c>
      <c r="G31" s="31">
        <v>1</v>
      </c>
      <c r="H31" s="31">
        <v>20</v>
      </c>
      <c r="I31" s="31" t="str">
        <f t="shared" si="2"/>
        <v>Moderada</v>
      </c>
      <c r="J31" s="31" t="s">
        <v>32</v>
      </c>
      <c r="K31" s="33" t="s">
        <v>221</v>
      </c>
      <c r="L31" s="31">
        <v>1</v>
      </c>
      <c r="M31" s="31">
        <v>20</v>
      </c>
      <c r="N31" s="31" t="str">
        <f t="shared" si="3"/>
        <v>Moderada</v>
      </c>
      <c r="O31" s="31" t="s">
        <v>33</v>
      </c>
      <c r="P31" s="33" t="s">
        <v>175</v>
      </c>
      <c r="Q31" s="33" t="s">
        <v>164</v>
      </c>
      <c r="R31" s="33" t="s">
        <v>175</v>
      </c>
      <c r="S31" s="31">
        <v>4</v>
      </c>
      <c r="T31" s="62"/>
      <c r="U31" s="62"/>
      <c r="V31" s="62">
        <v>2</v>
      </c>
      <c r="W31" s="62">
        <v>2</v>
      </c>
      <c r="X31" s="60"/>
      <c r="Y31" s="60"/>
      <c r="Z31" s="61"/>
      <c r="AA31" s="61"/>
      <c r="AB31" s="61"/>
      <c r="AC31" s="61"/>
    </row>
    <row r="32" spans="1:29" ht="119.25" customHeight="1" x14ac:dyDescent="0.25">
      <c r="A32" s="31" t="s">
        <v>118</v>
      </c>
      <c r="B32" s="33" t="s">
        <v>86</v>
      </c>
      <c r="C32" s="33" t="s">
        <v>87</v>
      </c>
      <c r="D32" s="33" t="s">
        <v>31</v>
      </c>
      <c r="E32" s="33" t="s">
        <v>168</v>
      </c>
      <c r="F32" s="33" t="s">
        <v>88</v>
      </c>
      <c r="G32" s="31">
        <v>2</v>
      </c>
      <c r="H32" s="31">
        <v>10</v>
      </c>
      <c r="I32" s="31" t="str">
        <f t="shared" si="2"/>
        <v>Moderada</v>
      </c>
      <c r="J32" s="31" t="s">
        <v>32</v>
      </c>
      <c r="K32" s="33" t="s">
        <v>89</v>
      </c>
      <c r="L32" s="31">
        <v>1</v>
      </c>
      <c r="M32" s="31">
        <v>10</v>
      </c>
      <c r="N32" s="31" t="str">
        <f t="shared" si="3"/>
        <v>Baja</v>
      </c>
      <c r="O32" s="31" t="s">
        <v>33</v>
      </c>
      <c r="P32" s="33" t="s">
        <v>90</v>
      </c>
      <c r="Q32" s="33" t="s">
        <v>91</v>
      </c>
      <c r="R32" s="33" t="s">
        <v>92</v>
      </c>
      <c r="S32" s="31">
        <v>10</v>
      </c>
      <c r="T32" s="62"/>
      <c r="U32" s="62">
        <v>4</v>
      </c>
      <c r="V32" s="62">
        <v>3</v>
      </c>
      <c r="W32" s="62">
        <v>3</v>
      </c>
      <c r="X32" s="59"/>
      <c r="Y32" s="14">
        <v>0</v>
      </c>
      <c r="Z32" s="65" t="s">
        <v>216</v>
      </c>
      <c r="AA32" s="65"/>
      <c r="AB32" s="65"/>
      <c r="AC32" s="31"/>
    </row>
    <row r="33" spans="1:29" ht="111.75" customHeight="1" x14ac:dyDescent="0.25">
      <c r="A33" s="31" t="s">
        <v>125</v>
      </c>
      <c r="B33" s="33" t="s">
        <v>86</v>
      </c>
      <c r="C33" s="57" t="s">
        <v>170</v>
      </c>
      <c r="D33" s="33" t="s">
        <v>31</v>
      </c>
      <c r="E33" s="33" t="s">
        <v>171</v>
      </c>
      <c r="F33" s="33" t="s">
        <v>97</v>
      </c>
      <c r="G33" s="31">
        <v>1</v>
      </c>
      <c r="H33" s="31">
        <v>20</v>
      </c>
      <c r="I33" s="31" t="str">
        <f t="shared" si="2"/>
        <v>Moderada</v>
      </c>
      <c r="J33" s="31" t="s">
        <v>32</v>
      </c>
      <c r="K33" s="57" t="s">
        <v>169</v>
      </c>
      <c r="L33" s="31">
        <v>1</v>
      </c>
      <c r="M33" s="31">
        <v>10</v>
      </c>
      <c r="N33" s="31" t="str">
        <f t="shared" si="3"/>
        <v>Baja</v>
      </c>
      <c r="O33" s="31" t="s">
        <v>33</v>
      </c>
      <c r="P33" s="33" t="s">
        <v>98</v>
      </c>
      <c r="Q33" s="33" t="s">
        <v>91</v>
      </c>
      <c r="R33" s="33" t="s">
        <v>99</v>
      </c>
      <c r="S33" s="31">
        <v>2</v>
      </c>
      <c r="T33" s="62"/>
      <c r="U33" s="62">
        <v>2</v>
      </c>
      <c r="V33" s="62"/>
      <c r="W33" s="62"/>
      <c r="X33" s="59"/>
      <c r="Y33" s="14">
        <v>0</v>
      </c>
      <c r="Z33" s="65" t="s">
        <v>152</v>
      </c>
      <c r="AA33" s="65"/>
      <c r="AB33" s="65"/>
      <c r="AC33" s="31"/>
    </row>
    <row r="34" spans="1:29" ht="120.75" customHeight="1" x14ac:dyDescent="0.25">
      <c r="A34" s="65" t="s">
        <v>150</v>
      </c>
      <c r="B34" s="33" t="s">
        <v>249</v>
      </c>
      <c r="C34" s="33" t="s">
        <v>130</v>
      </c>
      <c r="D34" s="33" t="s">
        <v>31</v>
      </c>
      <c r="E34" s="33" t="s">
        <v>35</v>
      </c>
      <c r="F34" s="33" t="s">
        <v>36</v>
      </c>
      <c r="G34" s="31">
        <v>2</v>
      </c>
      <c r="H34" s="31">
        <v>10</v>
      </c>
      <c r="I34" s="31" t="str">
        <f>IF(G34+H34=0,"",IF(OR(AND(G34=1,H34=5),AND(G34=2,H34=5),AND(G34=1,H34=10)),"Baja",IF(OR(AND(G34=1,H34=20),AND(G34=2,H34=10),AND(G34=3,H34=5),AND(G34=4,H34=5),AND(G34=5,H34=5)),"Moderada",IF(OR(AND(G34=2,H34=20),AND(G34=3,H34=10),AND(G34=4,H34=10),AND(G34=5,H34=10)),"Alta",IF(OR(AND(G34=3,H34=20),AND(G34=4,H34=20),AND(G34=5,H34=20)),"Extrema","")))))</f>
        <v>Moderada</v>
      </c>
      <c r="J34" s="31" t="s">
        <v>32</v>
      </c>
      <c r="K34" s="33" t="s">
        <v>241</v>
      </c>
      <c r="L34" s="31">
        <v>1</v>
      </c>
      <c r="M34" s="31">
        <v>10</v>
      </c>
      <c r="N34" s="31" t="str">
        <f>IF(L34+M34=0,"",IF(OR(AND(L34=1,M34=5),AND(L34=2,M34=5),AND(L34=1,M34=10)),"Baja",IF(OR(AND(L34=1,M34=20),AND(L34=2,M34=10),AND(L34=3,M34=5),AND(L34=4,M34=5),AND(L34=5,M34=5)),"Moderada",IF(OR(AND(L34=2,M34=20),AND(L34=3,M34=10),AND(L34=4,M34=10),AND(L34=5,M34=10)),"Alta",IF(OR(AND(L34=3,M34=20),AND(L34=4,M34=20),AND(L34=5,M34=20)),"Extrema","")))))</f>
        <v>Baja</v>
      </c>
      <c r="O34" s="31" t="s">
        <v>33</v>
      </c>
      <c r="P34" s="33" t="s">
        <v>132</v>
      </c>
      <c r="Q34" s="33" t="s">
        <v>243</v>
      </c>
      <c r="R34" s="33" t="s">
        <v>38</v>
      </c>
      <c r="S34" s="31">
        <v>1</v>
      </c>
      <c r="T34" s="62"/>
      <c r="U34" s="62"/>
      <c r="V34" s="62"/>
      <c r="W34" s="62">
        <v>1</v>
      </c>
      <c r="X34" s="62"/>
      <c r="Y34" s="6"/>
      <c r="Z34" s="31"/>
      <c r="AA34" s="31"/>
      <c r="AB34" s="31"/>
      <c r="AC34" s="31"/>
    </row>
    <row r="35" spans="1:29" ht="111" customHeight="1" x14ac:dyDescent="0.25">
      <c r="A35" s="63" t="s">
        <v>184</v>
      </c>
      <c r="B35" s="56" t="s">
        <v>126</v>
      </c>
      <c r="C35" s="38" t="s">
        <v>133</v>
      </c>
      <c r="D35" s="38" t="s">
        <v>31</v>
      </c>
      <c r="E35" s="38" t="s">
        <v>134</v>
      </c>
      <c r="F35" s="38" t="s">
        <v>135</v>
      </c>
      <c r="G35" s="45">
        <v>2</v>
      </c>
      <c r="H35" s="45">
        <v>20</v>
      </c>
      <c r="I35" s="45" t="str">
        <f>IF(G35+H35=0,"",IF(OR(AND(G35=1,H35=5),AND(G35=2,H35=5),AND(G35=1,H35=10)),"Baja",IF(OR(AND(G35=1,H35=20),AND(G35=2,H35=10),AND(G35=3,H35=5),AND(G35=4,H35=5),AND(G35=5,H35=5)),"Moderada",IF(OR(AND(G35=2,H35=20),AND(G35=3,H35=10),AND(G35=4,H35=10),AND(G35=5,H35=10)),"Alta",IF(OR(AND(G35=3,H35=20),AND(G35=4,H35=20),AND(G35=5,H35=20)),"Extrema","")))))</f>
        <v>Alta</v>
      </c>
      <c r="J35" s="45" t="s">
        <v>32</v>
      </c>
      <c r="K35" s="38" t="s">
        <v>136</v>
      </c>
      <c r="L35" s="45">
        <v>1</v>
      </c>
      <c r="M35" s="45">
        <v>20</v>
      </c>
      <c r="N35" s="45" t="str">
        <f>IF(L35+M35=0,"",IF(OR(AND(L35=1,M35=5),AND(L35=2,M35=5),AND(L35=1,M35=10)),"Baja",IF(OR(AND(L35=1,M35=20),AND(L35=2,M35=10),AND(L35=3,M35=5),AND(L35=4,M35=5),AND(L35=5,M35=5)),"Moderada",IF(OR(AND(L35=2,M35=20),AND(L35=3,M35=10),AND(L35=4,M35=10),AND(L35=5,M35=10)),"Alta",IF(OR(AND(L35=3,M35=20),AND(L35=4,M35=20),AND(L35=5,M35=20)),"Extrema","")))))</f>
        <v>Moderada</v>
      </c>
      <c r="O35" s="45" t="s">
        <v>33</v>
      </c>
      <c r="P35" s="34" t="s">
        <v>137</v>
      </c>
      <c r="Q35" s="34" t="s">
        <v>138</v>
      </c>
      <c r="R35" s="34" t="s">
        <v>139</v>
      </c>
      <c r="S35" s="30">
        <v>1</v>
      </c>
      <c r="T35" s="67"/>
      <c r="U35" s="67"/>
      <c r="V35" s="67">
        <v>1</v>
      </c>
      <c r="W35" s="67"/>
      <c r="X35" s="68"/>
      <c r="Y35" s="11">
        <f>X35/S35</f>
        <v>0</v>
      </c>
      <c r="Z35" s="69" t="s">
        <v>192</v>
      </c>
      <c r="AA35" s="69" t="s">
        <v>76</v>
      </c>
      <c r="AB35" s="69"/>
      <c r="AC35" s="69"/>
    </row>
    <row r="36" spans="1:29" ht="81.75" customHeight="1" x14ac:dyDescent="0.25">
      <c r="A36" s="63"/>
      <c r="B36" s="56"/>
      <c r="C36" s="38"/>
      <c r="D36" s="38"/>
      <c r="E36" s="38"/>
      <c r="F36" s="38"/>
      <c r="G36" s="45"/>
      <c r="H36" s="45"/>
      <c r="I36" s="45"/>
      <c r="J36" s="45"/>
      <c r="K36" s="38"/>
      <c r="L36" s="45"/>
      <c r="M36" s="45"/>
      <c r="N36" s="45"/>
      <c r="O36" s="45"/>
      <c r="P36" s="34" t="s">
        <v>140</v>
      </c>
      <c r="Q36" s="34" t="s">
        <v>141</v>
      </c>
      <c r="R36" s="34" t="s">
        <v>142</v>
      </c>
      <c r="S36" s="30">
        <v>1</v>
      </c>
      <c r="T36" s="67"/>
      <c r="U36" s="67">
        <v>1</v>
      </c>
      <c r="V36" s="67"/>
      <c r="W36" s="67"/>
      <c r="X36" s="68"/>
      <c r="Y36" s="11">
        <f t="shared" ref="Y36:Y37" si="4">X36/S36</f>
        <v>0</v>
      </c>
      <c r="Z36" s="69" t="s">
        <v>143</v>
      </c>
      <c r="AA36" s="69" t="s">
        <v>76</v>
      </c>
      <c r="AB36" s="69"/>
      <c r="AC36" s="69"/>
    </row>
    <row r="37" spans="1:29" ht="102" customHeight="1" x14ac:dyDescent="0.25">
      <c r="A37" s="63"/>
      <c r="B37" s="56"/>
      <c r="C37" s="38"/>
      <c r="D37" s="38"/>
      <c r="E37" s="38"/>
      <c r="F37" s="38"/>
      <c r="G37" s="45"/>
      <c r="H37" s="45"/>
      <c r="I37" s="45"/>
      <c r="J37" s="45"/>
      <c r="K37" s="38"/>
      <c r="L37" s="45"/>
      <c r="M37" s="45"/>
      <c r="N37" s="45"/>
      <c r="O37" s="45"/>
      <c r="P37" s="34" t="s">
        <v>144</v>
      </c>
      <c r="Q37" s="34" t="s">
        <v>141</v>
      </c>
      <c r="R37" s="34" t="s">
        <v>145</v>
      </c>
      <c r="S37" s="30">
        <v>1</v>
      </c>
      <c r="T37" s="67"/>
      <c r="U37" s="67">
        <v>1</v>
      </c>
      <c r="V37" s="67"/>
      <c r="W37" s="67"/>
      <c r="X37" s="68"/>
      <c r="Y37" s="11">
        <f t="shared" si="4"/>
        <v>0</v>
      </c>
      <c r="Z37" s="69" t="s">
        <v>146</v>
      </c>
      <c r="AA37" s="69" t="s">
        <v>76</v>
      </c>
      <c r="AB37" s="69"/>
      <c r="AC37" s="69"/>
    </row>
  </sheetData>
  <sheetProtection algorithmName="SHA-512" hashValue="klNlqvh4pGgFrz5fVQK/UPnYPZgwrZaF+prJDwSMbwvcU0BAe1xyvFnfsHxk5FsNa4sqmXeM49qutNbZTZv3mA==" saltValue="umk3nUPwbwE5Xg7QPbjEuw==" spinCount="100000" sheet="1" objects="1" scenarios="1"/>
  <autoFilter ref="A6:AC37"/>
  <mergeCells count="121">
    <mergeCell ref="J35:J37"/>
    <mergeCell ref="K35:K37"/>
    <mergeCell ref="L35:L37"/>
    <mergeCell ref="M35:M37"/>
    <mergeCell ref="N35:N37"/>
    <mergeCell ref="I35:I37"/>
    <mergeCell ref="O35:O37"/>
    <mergeCell ref="I7:I8"/>
    <mergeCell ref="J7:J8"/>
    <mergeCell ref="K7:K8"/>
    <mergeCell ref="L7:L8"/>
    <mergeCell ref="M7:M8"/>
    <mergeCell ref="N7:N8"/>
    <mergeCell ref="O7:O8"/>
    <mergeCell ref="N18:N19"/>
    <mergeCell ref="K18:K19"/>
    <mergeCell ref="J24:J25"/>
    <mergeCell ref="J21:J23"/>
    <mergeCell ref="I13:I17"/>
    <mergeCell ref="M24:M25"/>
    <mergeCell ref="N24:N25"/>
    <mergeCell ref="O24:O25"/>
    <mergeCell ref="M21:M23"/>
    <mergeCell ref="N21:N23"/>
    <mergeCell ref="R5:R6"/>
    <mergeCell ref="S5:W5"/>
    <mergeCell ref="X5:Y5"/>
    <mergeCell ref="Z5:Z6"/>
    <mergeCell ref="AA5:AA6"/>
    <mergeCell ref="AB5:AB6"/>
    <mergeCell ref="AC5:AC6"/>
    <mergeCell ref="G5:I5"/>
    <mergeCell ref="J5:J6"/>
    <mergeCell ref="K5:K6"/>
    <mergeCell ref="L5:N5"/>
    <mergeCell ref="O5:O6"/>
    <mergeCell ref="P5:P6"/>
    <mergeCell ref="Q5:Q6"/>
    <mergeCell ref="O21:O23"/>
    <mergeCell ref="L18:L19"/>
    <mergeCell ref="J10:J12"/>
    <mergeCell ref="K10:K12"/>
    <mergeCell ref="L10:L12"/>
    <mergeCell ref="J13:J17"/>
    <mergeCell ref="K13:K17"/>
    <mergeCell ref="L13:L17"/>
    <mergeCell ref="O18:O19"/>
    <mergeCell ref="M10:M12"/>
    <mergeCell ref="N10:N12"/>
    <mergeCell ref="O10:O12"/>
    <mergeCell ref="M13:M17"/>
    <mergeCell ref="N13:N17"/>
    <mergeCell ref="O13:O17"/>
    <mergeCell ref="M18:M19"/>
    <mergeCell ref="D10:D12"/>
    <mergeCell ref="E10:E12"/>
    <mergeCell ref="F10:F12"/>
    <mergeCell ref="G10:G12"/>
    <mergeCell ref="H10:H12"/>
    <mergeCell ref="I18:I19"/>
    <mergeCell ref="J18:J19"/>
    <mergeCell ref="K24:K25"/>
    <mergeCell ref="L24:L25"/>
    <mergeCell ref="D18:D19"/>
    <mergeCell ref="E18:E19"/>
    <mergeCell ref="F18:F19"/>
    <mergeCell ref="G18:G19"/>
    <mergeCell ref="H18:H19"/>
    <mergeCell ref="I10:I12"/>
    <mergeCell ref="I21:I23"/>
    <mergeCell ref="A21:A23"/>
    <mergeCell ref="B21:B23"/>
    <mergeCell ref="C21:C23"/>
    <mergeCell ref="D21:D23"/>
    <mergeCell ref="E21:E23"/>
    <mergeCell ref="F21:F23"/>
    <mergeCell ref="K21:K23"/>
    <mergeCell ref="L21:L23"/>
    <mergeCell ref="A24:A25"/>
    <mergeCell ref="B24:B25"/>
    <mergeCell ref="C24:C25"/>
    <mergeCell ref="D24:D25"/>
    <mergeCell ref="E24:E25"/>
    <mergeCell ref="F24:F25"/>
    <mergeCell ref="G24:G25"/>
    <mergeCell ref="H24:H25"/>
    <mergeCell ref="I24:I25"/>
    <mergeCell ref="G21:G23"/>
    <mergeCell ref="H7:H8"/>
    <mergeCell ref="A35:A37"/>
    <mergeCell ref="B35:B37"/>
    <mergeCell ref="C35:C37"/>
    <mergeCell ref="D35:D37"/>
    <mergeCell ref="E35:E37"/>
    <mergeCell ref="F35:F37"/>
    <mergeCell ref="G35:G37"/>
    <mergeCell ref="H35:H37"/>
    <mergeCell ref="A10:A12"/>
    <mergeCell ref="B10:B12"/>
    <mergeCell ref="C10:C12"/>
    <mergeCell ref="H21:H23"/>
    <mergeCell ref="A18:A19"/>
    <mergeCell ref="B18:B19"/>
    <mergeCell ref="C18:C19"/>
    <mergeCell ref="A13:A17"/>
    <mergeCell ref="B13:B17"/>
    <mergeCell ref="C13:C17"/>
    <mergeCell ref="D13:D17"/>
    <mergeCell ref="E13:E17"/>
    <mergeCell ref="F13:F17"/>
    <mergeCell ref="G13:G17"/>
    <mergeCell ref="H13:H17"/>
    <mergeCell ref="A2:C2"/>
    <mergeCell ref="A5:F5"/>
    <mergeCell ref="A7:A8"/>
    <mergeCell ref="B7:B8"/>
    <mergeCell ref="C7:C8"/>
    <mergeCell ref="D7:D8"/>
    <mergeCell ref="E7:E8"/>
    <mergeCell ref="F7:F8"/>
    <mergeCell ref="G7:G8"/>
  </mergeCells>
  <conditionalFormatting sqref="I9 N9">
    <cfRule type="containsText" dxfId="319" priority="157" operator="containsText" text="Extremo">
      <formula>NOT(ISERROR(SEARCH("Extremo",I9)))</formula>
    </cfRule>
    <cfRule type="containsText" dxfId="318" priority="158" operator="containsText" text="Alto">
      <formula>NOT(ISERROR(SEARCH("Alto",I9)))</formula>
    </cfRule>
    <cfRule type="containsText" dxfId="317" priority="159" operator="containsText" text="Moderado">
      <formula>NOT(ISERROR(SEARCH("Moderado",I9)))</formula>
    </cfRule>
    <cfRule type="containsText" dxfId="316" priority="160" operator="containsText" text="Bajo">
      <formula>NOT(ISERROR(SEARCH("Bajo",I9)))</formula>
    </cfRule>
  </conditionalFormatting>
  <conditionalFormatting sqref="I9 N9">
    <cfRule type="containsText" dxfId="315" priority="153" operator="containsText" text="Extrema">
      <formula>NOT(ISERROR(SEARCH("Extrema",I9)))</formula>
    </cfRule>
    <cfRule type="containsText" dxfId="314" priority="154" operator="containsText" text="Alta">
      <formula>NOT(ISERROR(SEARCH("Alta",I9)))</formula>
    </cfRule>
    <cfRule type="containsText" dxfId="313" priority="155" operator="containsText" text="Moderada">
      <formula>NOT(ISERROR(SEARCH("Moderada",I9)))</formula>
    </cfRule>
    <cfRule type="containsText" dxfId="312" priority="156" operator="containsText" text="Baja">
      <formula>NOT(ISERROR(SEARCH("Baja",I9)))</formula>
    </cfRule>
  </conditionalFormatting>
  <conditionalFormatting sqref="I10 N10">
    <cfRule type="containsText" dxfId="311" priority="149" operator="containsText" text="Extremo">
      <formula>NOT(ISERROR(SEARCH("Extremo",I10)))</formula>
    </cfRule>
    <cfRule type="containsText" dxfId="310" priority="150" operator="containsText" text="Alto">
      <formula>NOT(ISERROR(SEARCH("Alto",I10)))</formula>
    </cfRule>
    <cfRule type="containsText" dxfId="309" priority="151" operator="containsText" text="Moderado">
      <formula>NOT(ISERROR(SEARCH("Moderado",I10)))</formula>
    </cfRule>
    <cfRule type="containsText" dxfId="308" priority="152" operator="containsText" text="Bajo">
      <formula>NOT(ISERROR(SEARCH("Bajo",I10)))</formula>
    </cfRule>
  </conditionalFormatting>
  <conditionalFormatting sqref="I10 N10">
    <cfRule type="containsText" dxfId="307" priority="145" operator="containsText" text="Extrema">
      <formula>NOT(ISERROR(SEARCH("Extrema",I10)))</formula>
    </cfRule>
    <cfRule type="containsText" dxfId="306" priority="146" operator="containsText" text="Alta">
      <formula>NOT(ISERROR(SEARCH("Alta",I10)))</formula>
    </cfRule>
    <cfRule type="containsText" dxfId="305" priority="147" operator="containsText" text="Moderada">
      <formula>NOT(ISERROR(SEARCH("Moderada",I10)))</formula>
    </cfRule>
    <cfRule type="containsText" dxfId="304" priority="148" operator="containsText" text="Baja">
      <formula>NOT(ISERROR(SEARCH("Baja",I10)))</formula>
    </cfRule>
  </conditionalFormatting>
  <conditionalFormatting sqref="N10">
    <cfRule type="containsText" dxfId="303" priority="141" operator="containsText" text="Extremo">
      <formula>NOT(ISERROR(SEARCH("Extremo",N10)))</formula>
    </cfRule>
    <cfRule type="containsText" dxfId="302" priority="142" operator="containsText" text="Alto">
      <formula>NOT(ISERROR(SEARCH("Alto",N10)))</formula>
    </cfRule>
    <cfRule type="containsText" dxfId="301" priority="143" operator="containsText" text="Moderado">
      <formula>NOT(ISERROR(SEARCH("Moderado",N10)))</formula>
    </cfRule>
    <cfRule type="containsText" dxfId="300" priority="144" operator="containsText" text="Bajo">
      <formula>NOT(ISERROR(SEARCH("Bajo",N10)))</formula>
    </cfRule>
  </conditionalFormatting>
  <conditionalFormatting sqref="N10">
    <cfRule type="containsText" dxfId="299" priority="137" operator="containsText" text="Extremo">
      <formula>NOT(ISERROR(SEARCH("Extremo",N10)))</formula>
    </cfRule>
    <cfRule type="containsText" dxfId="298" priority="138" operator="containsText" text="Alto">
      <formula>NOT(ISERROR(SEARCH("Alto",N10)))</formula>
    </cfRule>
    <cfRule type="containsText" dxfId="297" priority="139" operator="containsText" text="Moderado">
      <formula>NOT(ISERROR(SEARCH("Moderado",N10)))</formula>
    </cfRule>
    <cfRule type="containsText" dxfId="296" priority="140" operator="containsText" text="Bajo">
      <formula>NOT(ISERROR(SEARCH("Bajo",N10)))</formula>
    </cfRule>
  </conditionalFormatting>
  <conditionalFormatting sqref="I10 N10">
    <cfRule type="containsText" dxfId="295" priority="133" operator="containsText" text="Extrema">
      <formula>NOT(ISERROR(SEARCH("Extrema",I10)))</formula>
    </cfRule>
    <cfRule type="containsText" dxfId="294" priority="134" operator="containsText" text="Alta">
      <formula>NOT(ISERROR(SEARCH("Alta",I10)))</formula>
    </cfRule>
    <cfRule type="containsText" dxfId="293" priority="135" operator="containsText" text="Moderada">
      <formula>NOT(ISERROR(SEARCH("Moderada",I10)))</formula>
    </cfRule>
    <cfRule type="containsText" dxfId="292" priority="136" operator="containsText" text="Baja">
      <formula>NOT(ISERROR(SEARCH("Baja",I10)))</formula>
    </cfRule>
  </conditionalFormatting>
  <conditionalFormatting sqref="I18 N18 I13 I20 N13 N20">
    <cfRule type="containsText" dxfId="291" priority="129" operator="containsText" text="Extremo">
      <formula>NOT(ISERROR(SEARCH("Extremo",I13)))</formula>
    </cfRule>
    <cfRule type="containsText" dxfId="290" priority="130" operator="containsText" text="Alto">
      <formula>NOT(ISERROR(SEARCH("Alto",I13)))</formula>
    </cfRule>
    <cfRule type="containsText" dxfId="289" priority="131" operator="containsText" text="Moderado">
      <formula>NOT(ISERROR(SEARCH("Moderado",I13)))</formula>
    </cfRule>
    <cfRule type="containsText" dxfId="288" priority="132" operator="containsText" text="Bajo">
      <formula>NOT(ISERROR(SEARCH("Bajo",I13)))</formula>
    </cfRule>
  </conditionalFormatting>
  <conditionalFormatting sqref="N18 I18 I20 N13 I13 N20">
    <cfRule type="containsText" dxfId="287" priority="125" operator="containsText" text="Extrema">
      <formula>NOT(ISERROR(SEARCH("Extrema",I13)))</formula>
    </cfRule>
    <cfRule type="containsText" dxfId="286" priority="126" operator="containsText" text="Alta">
      <formula>NOT(ISERROR(SEARCH("Alta",I13)))</formula>
    </cfRule>
    <cfRule type="containsText" dxfId="285" priority="127" operator="containsText" text="Moderada">
      <formula>NOT(ISERROR(SEARCH("Moderada",I13)))</formula>
    </cfRule>
    <cfRule type="containsText" dxfId="284" priority="128" operator="containsText" text="Baja">
      <formula>NOT(ISERROR(SEARCH("Baja",I13)))</formula>
    </cfRule>
  </conditionalFormatting>
  <conditionalFormatting sqref="N20">
    <cfRule type="containsText" dxfId="283" priority="121" operator="containsText" text="Extremo">
      <formula>NOT(ISERROR(SEARCH("Extremo",N20)))</formula>
    </cfRule>
    <cfRule type="containsText" dxfId="282" priority="122" operator="containsText" text="Alto">
      <formula>NOT(ISERROR(SEARCH("Alto",N20)))</formula>
    </cfRule>
    <cfRule type="containsText" dxfId="281" priority="123" operator="containsText" text="Moderado">
      <formula>NOT(ISERROR(SEARCH("Moderado",N20)))</formula>
    </cfRule>
    <cfRule type="containsText" dxfId="280" priority="124" operator="containsText" text="Bajo">
      <formula>NOT(ISERROR(SEARCH("Bajo",N20)))</formula>
    </cfRule>
  </conditionalFormatting>
  <conditionalFormatting sqref="N20">
    <cfRule type="containsText" dxfId="279" priority="117" operator="containsText" text="Extremo">
      <formula>NOT(ISERROR(SEARCH("Extremo",N20)))</formula>
    </cfRule>
    <cfRule type="containsText" dxfId="278" priority="118" operator="containsText" text="Alto">
      <formula>NOT(ISERROR(SEARCH("Alto",N20)))</formula>
    </cfRule>
    <cfRule type="containsText" dxfId="277" priority="119" operator="containsText" text="Moderado">
      <formula>NOT(ISERROR(SEARCH("Moderado",N20)))</formula>
    </cfRule>
    <cfRule type="containsText" dxfId="276" priority="120" operator="containsText" text="Bajo">
      <formula>NOT(ISERROR(SEARCH("Bajo",N20)))</formula>
    </cfRule>
  </conditionalFormatting>
  <conditionalFormatting sqref="N20">
    <cfRule type="containsText" dxfId="275" priority="113" operator="containsText" text="Extrema">
      <formula>NOT(ISERROR(SEARCH("Extrema",N20)))</formula>
    </cfRule>
    <cfRule type="containsText" dxfId="274" priority="114" operator="containsText" text="Alta">
      <formula>NOT(ISERROR(SEARCH("Alta",N20)))</formula>
    </cfRule>
    <cfRule type="containsText" dxfId="273" priority="115" operator="containsText" text="Moderada">
      <formula>NOT(ISERROR(SEARCH("Moderada",N20)))</formula>
    </cfRule>
    <cfRule type="containsText" dxfId="272" priority="116" operator="containsText" text="Baja">
      <formula>NOT(ISERROR(SEARCH("Baja",N20)))</formula>
    </cfRule>
  </conditionalFormatting>
  <conditionalFormatting sqref="N21">
    <cfRule type="containsText" dxfId="271" priority="109" operator="containsText" text="Extremo">
      <formula>NOT(ISERROR(SEARCH("Extremo",N21)))</formula>
    </cfRule>
    <cfRule type="containsText" dxfId="270" priority="110" operator="containsText" text="Alto">
      <formula>NOT(ISERROR(SEARCH("Alto",N21)))</formula>
    </cfRule>
    <cfRule type="containsText" dxfId="269" priority="111" operator="containsText" text="Moderado">
      <formula>NOT(ISERROR(SEARCH("Moderado",N21)))</formula>
    </cfRule>
    <cfRule type="containsText" dxfId="268" priority="112" operator="containsText" text="Bajo">
      <formula>NOT(ISERROR(SEARCH("Bajo",N21)))</formula>
    </cfRule>
  </conditionalFormatting>
  <conditionalFormatting sqref="N21">
    <cfRule type="containsText" dxfId="267" priority="105" operator="containsText" text="Extremo">
      <formula>NOT(ISERROR(SEARCH("Extremo",N21)))</formula>
    </cfRule>
    <cfRule type="containsText" dxfId="266" priority="106" operator="containsText" text="Alto">
      <formula>NOT(ISERROR(SEARCH("Alto",N21)))</formula>
    </cfRule>
    <cfRule type="containsText" dxfId="265" priority="107" operator="containsText" text="Moderado">
      <formula>NOT(ISERROR(SEARCH("Moderado",N21)))</formula>
    </cfRule>
    <cfRule type="containsText" dxfId="264" priority="108" operator="containsText" text="Bajo">
      <formula>NOT(ISERROR(SEARCH("Bajo",N21)))</formula>
    </cfRule>
  </conditionalFormatting>
  <conditionalFormatting sqref="I21 N21">
    <cfRule type="containsText" dxfId="263" priority="101" operator="containsText" text="Extrema">
      <formula>NOT(ISERROR(SEARCH("Extrema",I21)))</formula>
    </cfRule>
    <cfRule type="containsText" dxfId="262" priority="102" operator="containsText" text="Alta">
      <formula>NOT(ISERROR(SEARCH("Alta",I21)))</formula>
    </cfRule>
    <cfRule type="containsText" dxfId="261" priority="103" operator="containsText" text="Moderada">
      <formula>NOT(ISERROR(SEARCH("Moderada",I21)))</formula>
    </cfRule>
    <cfRule type="containsText" dxfId="260" priority="104" operator="containsText" text="Baja">
      <formula>NOT(ISERROR(SEARCH("Baja",I21)))</formula>
    </cfRule>
  </conditionalFormatting>
  <conditionalFormatting sqref="I24 N24 I26 N26">
    <cfRule type="containsText" dxfId="259" priority="97" operator="containsText" text="Extremo">
      <formula>NOT(ISERROR(SEARCH("Extremo",I24)))</formula>
    </cfRule>
    <cfRule type="containsText" dxfId="258" priority="98" operator="containsText" text="Alto">
      <formula>NOT(ISERROR(SEARCH("Alto",I24)))</formula>
    </cfRule>
    <cfRule type="containsText" dxfId="257" priority="99" operator="containsText" text="Moderado">
      <formula>NOT(ISERROR(SEARCH("Moderado",I24)))</formula>
    </cfRule>
    <cfRule type="containsText" dxfId="256" priority="100" operator="containsText" text="Bajo">
      <formula>NOT(ISERROR(SEARCH("Bajo",I24)))</formula>
    </cfRule>
  </conditionalFormatting>
  <conditionalFormatting sqref="I24 N24 I26 N26">
    <cfRule type="containsText" dxfId="255" priority="93" operator="containsText" text="Extrema">
      <formula>NOT(ISERROR(SEARCH("Extrema",I24)))</formula>
    </cfRule>
    <cfRule type="containsText" dxfId="254" priority="94" operator="containsText" text="Alta">
      <formula>NOT(ISERROR(SEARCH("Alta",I24)))</formula>
    </cfRule>
    <cfRule type="containsText" dxfId="253" priority="95" operator="containsText" text="Moderada">
      <formula>NOT(ISERROR(SEARCH("Moderada",I24)))</formula>
    </cfRule>
    <cfRule type="containsText" dxfId="252" priority="96" operator="containsText" text="Baja">
      <formula>NOT(ISERROR(SEARCH("Baja",I24)))</formula>
    </cfRule>
  </conditionalFormatting>
  <conditionalFormatting sqref="I27 N27">
    <cfRule type="containsText" dxfId="251" priority="89" operator="containsText" text="Extremo">
      <formula>NOT(ISERROR(SEARCH("Extremo",I27)))</formula>
    </cfRule>
    <cfRule type="containsText" dxfId="250" priority="90" operator="containsText" text="Alto">
      <formula>NOT(ISERROR(SEARCH("Alto",I27)))</formula>
    </cfRule>
    <cfRule type="containsText" dxfId="249" priority="91" operator="containsText" text="Moderado">
      <formula>NOT(ISERROR(SEARCH("Moderado",I27)))</formula>
    </cfRule>
    <cfRule type="containsText" dxfId="248" priority="92" operator="containsText" text="Bajo">
      <formula>NOT(ISERROR(SEARCH("Bajo",I27)))</formula>
    </cfRule>
  </conditionalFormatting>
  <conditionalFormatting sqref="I27 N27">
    <cfRule type="containsText" dxfId="247" priority="85" operator="containsText" text="Extrema">
      <formula>NOT(ISERROR(SEARCH("Extrema",I27)))</formula>
    </cfRule>
    <cfRule type="containsText" dxfId="246" priority="86" operator="containsText" text="Alta">
      <formula>NOT(ISERROR(SEARCH("Alta",I27)))</formula>
    </cfRule>
    <cfRule type="containsText" dxfId="245" priority="87" operator="containsText" text="Moderada">
      <formula>NOT(ISERROR(SEARCH("Moderada",I27)))</formula>
    </cfRule>
    <cfRule type="containsText" dxfId="244" priority="88" operator="containsText" text="Baja">
      <formula>NOT(ISERROR(SEARCH("Baja",I27)))</formula>
    </cfRule>
  </conditionalFormatting>
  <conditionalFormatting sqref="I28:I30 N28:N30">
    <cfRule type="containsText" dxfId="243" priority="81" operator="containsText" text="Extremo">
      <formula>NOT(ISERROR(SEARCH("Extremo",I28)))</formula>
    </cfRule>
    <cfRule type="containsText" dxfId="242" priority="82" operator="containsText" text="Alto">
      <formula>NOT(ISERROR(SEARCH("Alto",I28)))</formula>
    </cfRule>
    <cfRule type="containsText" dxfId="241" priority="83" operator="containsText" text="Moderado">
      <formula>NOT(ISERROR(SEARCH("Moderado",I28)))</formula>
    </cfRule>
    <cfRule type="containsText" dxfId="240" priority="84" operator="containsText" text="Bajo">
      <formula>NOT(ISERROR(SEARCH("Bajo",I28)))</formula>
    </cfRule>
  </conditionalFormatting>
  <conditionalFormatting sqref="I28:I30 N28:N30">
    <cfRule type="containsText" dxfId="239" priority="77" operator="containsText" text="Extrema">
      <formula>NOT(ISERROR(SEARCH("Extrema",I28)))</formula>
    </cfRule>
    <cfRule type="containsText" dxfId="238" priority="78" operator="containsText" text="Alta">
      <formula>NOT(ISERROR(SEARCH("Alta",I28)))</formula>
    </cfRule>
    <cfRule type="containsText" dxfId="237" priority="79" operator="containsText" text="Moderada">
      <formula>NOT(ISERROR(SEARCH("Moderada",I28)))</formula>
    </cfRule>
    <cfRule type="containsText" dxfId="236" priority="80" operator="containsText" text="Baja">
      <formula>NOT(ISERROR(SEARCH("Baja",I28)))</formula>
    </cfRule>
  </conditionalFormatting>
  <conditionalFormatting sqref="I31 N31">
    <cfRule type="containsText" dxfId="235" priority="73" operator="containsText" text="Extremo">
      <formula>NOT(ISERROR(SEARCH("Extremo",I31)))</formula>
    </cfRule>
    <cfRule type="containsText" dxfId="234" priority="74" operator="containsText" text="Alto">
      <formula>NOT(ISERROR(SEARCH("Alto",I31)))</formula>
    </cfRule>
    <cfRule type="containsText" dxfId="233" priority="75" operator="containsText" text="Moderado">
      <formula>NOT(ISERROR(SEARCH("Moderado",I31)))</formula>
    </cfRule>
    <cfRule type="containsText" dxfId="232" priority="76" operator="containsText" text="Bajo">
      <formula>NOT(ISERROR(SEARCH("Bajo",I31)))</formula>
    </cfRule>
  </conditionalFormatting>
  <conditionalFormatting sqref="I31 N31">
    <cfRule type="containsText" dxfId="231" priority="69" operator="containsText" text="Extrema">
      <formula>NOT(ISERROR(SEARCH("Extrema",I31)))</formula>
    </cfRule>
    <cfRule type="containsText" dxfId="230" priority="70" operator="containsText" text="Alta">
      <formula>NOT(ISERROR(SEARCH("Alta",I31)))</formula>
    </cfRule>
    <cfRule type="containsText" dxfId="229" priority="71" operator="containsText" text="Moderada">
      <formula>NOT(ISERROR(SEARCH("Moderada",I31)))</formula>
    </cfRule>
    <cfRule type="containsText" dxfId="228" priority="72" operator="containsText" text="Baja">
      <formula>NOT(ISERROR(SEARCH("Baja",I31)))</formula>
    </cfRule>
  </conditionalFormatting>
  <conditionalFormatting sqref="N32">
    <cfRule type="containsText" dxfId="227" priority="65" operator="containsText" text="Extremo">
      <formula>NOT(ISERROR(SEARCH("Extremo",N32)))</formula>
    </cfRule>
    <cfRule type="containsText" dxfId="226" priority="66" operator="containsText" text="Alto">
      <formula>NOT(ISERROR(SEARCH("Alto",N32)))</formula>
    </cfRule>
    <cfRule type="containsText" dxfId="225" priority="67" operator="containsText" text="Moderado">
      <formula>NOT(ISERROR(SEARCH("Moderado",N32)))</formula>
    </cfRule>
    <cfRule type="containsText" dxfId="224" priority="68" operator="containsText" text="Bajo">
      <formula>NOT(ISERROR(SEARCH("Bajo",N32)))</formula>
    </cfRule>
  </conditionalFormatting>
  <conditionalFormatting sqref="I32 N32">
    <cfRule type="containsText" dxfId="223" priority="61" operator="containsText" text="Extrema">
      <formula>NOT(ISERROR(SEARCH("Extrema",I32)))</formula>
    </cfRule>
    <cfRule type="containsText" dxfId="222" priority="62" operator="containsText" text="Alta">
      <formula>NOT(ISERROR(SEARCH("Alta",I32)))</formula>
    </cfRule>
    <cfRule type="containsText" dxfId="221" priority="63" operator="containsText" text="Moderada">
      <formula>NOT(ISERROR(SEARCH("Moderada",I32)))</formula>
    </cfRule>
    <cfRule type="containsText" dxfId="220" priority="64" operator="containsText" text="Baja">
      <formula>NOT(ISERROR(SEARCH("Baja",I32)))</formula>
    </cfRule>
  </conditionalFormatting>
  <conditionalFormatting sqref="I33 N33">
    <cfRule type="containsText" dxfId="219" priority="57" operator="containsText" text="Extremo">
      <formula>NOT(ISERROR(SEARCH("Extremo",I33)))</formula>
    </cfRule>
    <cfRule type="containsText" dxfId="218" priority="58" operator="containsText" text="Alto">
      <formula>NOT(ISERROR(SEARCH("Alto",I33)))</formula>
    </cfRule>
    <cfRule type="containsText" dxfId="217" priority="59" operator="containsText" text="Moderado">
      <formula>NOT(ISERROR(SEARCH("Moderado",I33)))</formula>
    </cfRule>
    <cfRule type="containsText" dxfId="216" priority="60" operator="containsText" text="Bajo">
      <formula>NOT(ISERROR(SEARCH("Bajo",I33)))</formula>
    </cfRule>
  </conditionalFormatting>
  <conditionalFormatting sqref="I33">
    <cfRule type="containsText" dxfId="215" priority="53" operator="containsText" text="Extremo">
      <formula>NOT(ISERROR(SEARCH("Extremo",I33)))</formula>
    </cfRule>
    <cfRule type="containsText" dxfId="214" priority="54" operator="containsText" text="Alto">
      <formula>NOT(ISERROR(SEARCH("Alto",I33)))</formula>
    </cfRule>
    <cfRule type="containsText" dxfId="213" priority="55" operator="containsText" text="Moderado">
      <formula>NOT(ISERROR(SEARCH("Moderado",I33)))</formula>
    </cfRule>
    <cfRule type="containsText" dxfId="212" priority="56" operator="containsText" text="Bajo">
      <formula>NOT(ISERROR(SEARCH("Bajo",I33)))</formula>
    </cfRule>
  </conditionalFormatting>
  <conditionalFormatting sqref="N33">
    <cfRule type="containsText" dxfId="211" priority="49" operator="containsText" text="Extremo">
      <formula>NOT(ISERROR(SEARCH("Extremo",N33)))</formula>
    </cfRule>
    <cfRule type="containsText" dxfId="210" priority="50" operator="containsText" text="Alto">
      <formula>NOT(ISERROR(SEARCH("Alto",N33)))</formula>
    </cfRule>
    <cfRule type="containsText" dxfId="209" priority="51" operator="containsText" text="Moderado">
      <formula>NOT(ISERROR(SEARCH("Moderado",N33)))</formula>
    </cfRule>
    <cfRule type="containsText" dxfId="208" priority="52" operator="containsText" text="Bajo">
      <formula>NOT(ISERROR(SEARCH("Bajo",N33)))</formula>
    </cfRule>
  </conditionalFormatting>
  <conditionalFormatting sqref="N33">
    <cfRule type="containsText" dxfId="207" priority="45" operator="containsText" text="Extremo">
      <formula>NOT(ISERROR(SEARCH("Extremo",N33)))</formula>
    </cfRule>
    <cfRule type="containsText" dxfId="206" priority="46" operator="containsText" text="Alto">
      <formula>NOT(ISERROR(SEARCH("Alto",N33)))</formula>
    </cfRule>
    <cfRule type="containsText" dxfId="205" priority="47" operator="containsText" text="Moderado">
      <formula>NOT(ISERROR(SEARCH("Moderado",N33)))</formula>
    </cfRule>
    <cfRule type="containsText" dxfId="204" priority="48" operator="containsText" text="Bajo">
      <formula>NOT(ISERROR(SEARCH("Bajo",N33)))</formula>
    </cfRule>
  </conditionalFormatting>
  <conditionalFormatting sqref="I33 N33">
    <cfRule type="containsText" dxfId="203" priority="41" operator="containsText" text="Extrema">
      <formula>NOT(ISERROR(SEARCH("Extrema",I33)))</formula>
    </cfRule>
    <cfRule type="containsText" dxfId="202" priority="42" operator="containsText" text="Alta">
      <formula>NOT(ISERROR(SEARCH("Alta",I33)))</formula>
    </cfRule>
    <cfRule type="containsText" dxfId="201" priority="43" operator="containsText" text="Moderada">
      <formula>NOT(ISERROR(SEARCH("Moderada",I33)))</formula>
    </cfRule>
    <cfRule type="containsText" dxfId="200" priority="44" operator="containsText" text="Baja">
      <formula>NOT(ISERROR(SEARCH("Baja",I33)))</formula>
    </cfRule>
  </conditionalFormatting>
  <conditionalFormatting sqref="N34">
    <cfRule type="containsText" dxfId="199" priority="37" operator="containsText" text="Extremo">
      <formula>NOT(ISERROR(SEARCH("Extremo",N34)))</formula>
    </cfRule>
    <cfRule type="containsText" dxfId="198" priority="38" operator="containsText" text="Alto">
      <formula>NOT(ISERROR(SEARCH("Alto",N34)))</formula>
    </cfRule>
    <cfRule type="containsText" dxfId="197" priority="39" operator="containsText" text="Moderado">
      <formula>NOT(ISERROR(SEARCH("Moderado",N34)))</formula>
    </cfRule>
    <cfRule type="containsText" dxfId="196" priority="40" operator="containsText" text="Bajo">
      <formula>NOT(ISERROR(SEARCH("Bajo",N34)))</formula>
    </cfRule>
  </conditionalFormatting>
  <conditionalFormatting sqref="I34 N34">
    <cfRule type="containsText" dxfId="195" priority="33" operator="containsText" text="Extrema">
      <formula>NOT(ISERROR(SEARCH("Extrema",I34)))</formula>
    </cfRule>
    <cfRule type="containsText" dxfId="194" priority="34" operator="containsText" text="Alta">
      <formula>NOT(ISERROR(SEARCH("Alta",I34)))</formula>
    </cfRule>
    <cfRule type="containsText" dxfId="193" priority="35" operator="containsText" text="Moderada">
      <formula>NOT(ISERROR(SEARCH("Moderada",I34)))</formula>
    </cfRule>
    <cfRule type="containsText" dxfId="192" priority="36" operator="containsText" text="Baja">
      <formula>NOT(ISERROR(SEARCH("Baja",I34)))</formula>
    </cfRule>
  </conditionalFormatting>
  <conditionalFormatting sqref="I34">
    <cfRule type="containsText" dxfId="191" priority="29" operator="containsText" text="Extremo">
      <formula>NOT(ISERROR(SEARCH("Extremo",I34)))</formula>
    </cfRule>
    <cfRule type="containsText" dxfId="190" priority="30" operator="containsText" text="Alto">
      <formula>NOT(ISERROR(SEARCH("Alto",I34)))</formula>
    </cfRule>
    <cfRule type="containsText" dxfId="189" priority="31" operator="containsText" text="Moderado">
      <formula>NOT(ISERROR(SEARCH("Moderado",I34)))</formula>
    </cfRule>
    <cfRule type="containsText" dxfId="188" priority="32" operator="containsText" text="Bajo">
      <formula>NOT(ISERROR(SEARCH("Bajo",I34)))</formula>
    </cfRule>
  </conditionalFormatting>
  <conditionalFormatting sqref="N35">
    <cfRule type="containsText" dxfId="187" priority="25" operator="containsText" text="Extremo">
      <formula>NOT(ISERROR(SEARCH("Extremo",N35)))</formula>
    </cfRule>
    <cfRule type="containsText" dxfId="186" priority="26" operator="containsText" text="Alto">
      <formula>NOT(ISERROR(SEARCH("Alto",N35)))</formula>
    </cfRule>
    <cfRule type="containsText" dxfId="185" priority="27" operator="containsText" text="Moderado">
      <formula>NOT(ISERROR(SEARCH("Moderado",N35)))</formula>
    </cfRule>
    <cfRule type="containsText" dxfId="184" priority="28" operator="containsText" text="Bajo">
      <formula>NOT(ISERROR(SEARCH("Bajo",N35)))</formula>
    </cfRule>
  </conditionalFormatting>
  <conditionalFormatting sqref="N35">
    <cfRule type="containsText" dxfId="183" priority="21" operator="containsText" text="Extremo">
      <formula>NOT(ISERROR(SEARCH("Extremo",N35)))</formula>
    </cfRule>
    <cfRule type="containsText" dxfId="182" priority="22" operator="containsText" text="Alto">
      <formula>NOT(ISERROR(SEARCH("Alto",N35)))</formula>
    </cfRule>
    <cfRule type="containsText" dxfId="181" priority="23" operator="containsText" text="Moderado">
      <formula>NOT(ISERROR(SEARCH("Moderado",N35)))</formula>
    </cfRule>
    <cfRule type="containsText" dxfId="180" priority="24" operator="containsText" text="Bajo">
      <formula>NOT(ISERROR(SEARCH("Bajo",N35)))</formula>
    </cfRule>
  </conditionalFormatting>
  <conditionalFormatting sqref="I35 N35">
    <cfRule type="containsText" dxfId="179" priority="17" operator="containsText" text="Extrema">
      <formula>NOT(ISERROR(SEARCH("Extrema",I35)))</formula>
    </cfRule>
    <cfRule type="containsText" dxfId="178" priority="18" operator="containsText" text="Alta">
      <formula>NOT(ISERROR(SEARCH("Alta",I35)))</formula>
    </cfRule>
    <cfRule type="containsText" dxfId="177" priority="19" operator="containsText" text="Moderada">
      <formula>NOT(ISERROR(SEARCH("Moderada",I35)))</formula>
    </cfRule>
    <cfRule type="containsText" dxfId="176" priority="20" operator="containsText" text="Baja">
      <formula>NOT(ISERROR(SEARCH("Baja",I35)))</formula>
    </cfRule>
  </conditionalFormatting>
  <conditionalFormatting sqref="I7">
    <cfRule type="containsText" dxfId="175" priority="13" operator="containsText" text="Extrema">
      <formula>NOT(ISERROR(SEARCH("Extrema",I7)))</formula>
    </cfRule>
    <cfRule type="containsText" dxfId="174" priority="14" operator="containsText" text="Alta">
      <formula>NOT(ISERROR(SEARCH("Alta",I7)))</formula>
    </cfRule>
    <cfRule type="containsText" dxfId="173" priority="15" operator="containsText" text="Moderada">
      <formula>NOT(ISERROR(SEARCH("Moderada",I7)))</formula>
    </cfRule>
    <cfRule type="containsText" dxfId="172" priority="16" operator="containsText" text="Baja">
      <formula>NOT(ISERROR(SEARCH("Baja",I7)))</formula>
    </cfRule>
  </conditionalFormatting>
  <conditionalFormatting sqref="N7">
    <cfRule type="containsText" dxfId="171" priority="9" operator="containsText" text="Extremo">
      <formula>NOT(ISERROR(SEARCH("Extremo",N7)))</formula>
    </cfRule>
    <cfRule type="containsText" dxfId="170" priority="10" operator="containsText" text="Alto">
      <formula>NOT(ISERROR(SEARCH("Alto",N7)))</formula>
    </cfRule>
    <cfRule type="containsText" dxfId="169" priority="11" operator="containsText" text="Moderado">
      <formula>NOT(ISERROR(SEARCH("Moderado",N7)))</formula>
    </cfRule>
    <cfRule type="containsText" dxfId="168" priority="12" operator="containsText" text="Bajo">
      <formula>NOT(ISERROR(SEARCH("Bajo",N7)))</formula>
    </cfRule>
  </conditionalFormatting>
  <conditionalFormatting sqref="N7">
    <cfRule type="containsText" dxfId="167" priority="5" operator="containsText" text="Extremo">
      <formula>NOT(ISERROR(SEARCH("Extremo",N7)))</formula>
    </cfRule>
    <cfRule type="containsText" dxfId="166" priority="6" operator="containsText" text="Alto">
      <formula>NOT(ISERROR(SEARCH("Alto",N7)))</formula>
    </cfRule>
    <cfRule type="containsText" dxfId="165" priority="7" operator="containsText" text="Moderado">
      <formula>NOT(ISERROR(SEARCH("Moderado",N7)))</formula>
    </cfRule>
    <cfRule type="containsText" dxfId="164" priority="8" operator="containsText" text="Bajo">
      <formula>NOT(ISERROR(SEARCH("Bajo",N7)))</formula>
    </cfRule>
  </conditionalFormatting>
  <conditionalFormatting sqref="N7">
    <cfRule type="containsText" dxfId="163" priority="1" operator="containsText" text="Extrema">
      <formula>NOT(ISERROR(SEARCH("Extrema",N7)))</formula>
    </cfRule>
    <cfRule type="containsText" dxfId="162" priority="2" operator="containsText" text="Alta">
      <formula>NOT(ISERROR(SEARCH("Alta",N7)))</formula>
    </cfRule>
    <cfRule type="containsText" dxfId="161" priority="3" operator="containsText" text="Moderada">
      <formula>NOT(ISERROR(SEARCH("Moderada",N7)))</formula>
    </cfRule>
    <cfRule type="containsText" dxfId="160" priority="4" operator="containsText" text="Baja">
      <formula>NOT(ISERROR(SEARCH("Baja",N7)))</formula>
    </cfRule>
  </conditionalFormatting>
  <dataValidations count="4">
    <dataValidation type="list" allowBlank="1" showInputMessage="1" showErrorMessage="1" sqref="AA35:AA37">
      <formula1>$K$31:$K$32</formula1>
    </dataValidation>
    <dataValidation type="list" allowBlank="1" showInputMessage="1" showErrorMessage="1" sqref="O21">
      <formula1>$J$30:$J$32</formula1>
    </dataValidation>
    <dataValidation type="list" allowBlank="1" showInputMessage="1" showErrorMessage="1" sqref="O9 AA10:AA20 AA24:AA28 O28:O29 AA32:AA33 O35">
      <formula1>#REF!</formula1>
    </dataValidation>
    <dataValidation type="list" allowBlank="1" showInputMessage="1" showErrorMessage="1" sqref="O10">
      <formula1>$J$8:$J$39</formula1>
    </dataValidation>
  </dataValidations>
  <printOptions horizontalCentered="1" verticalCentered="1"/>
  <pageMargins left="0" right="0" top="0" bottom="0" header="0" footer="0"/>
  <pageSetup paperSize="3" scale="53" fitToHeight="0" orientation="landscape" r:id="rId1"/>
  <rowBreaks count="3" manualBreakCount="3">
    <brk id="17" max="16383" man="1"/>
    <brk id="26" max="16383" man="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zoomScale="70" zoomScaleNormal="70" workbookViewId="0">
      <selection activeCell="E4" sqref="E4:E6"/>
    </sheetView>
  </sheetViews>
  <sheetFormatPr baseColWidth="10" defaultRowHeight="15" x14ac:dyDescent="0.25"/>
  <cols>
    <col min="3" max="3" width="18.140625" customWidth="1"/>
    <col min="4" max="4" width="22" customWidth="1"/>
    <col min="6" max="6" width="20.28515625" customWidth="1"/>
    <col min="7" max="7" width="17.7109375" customWidth="1"/>
    <col min="11" max="11" width="23.28515625" customWidth="1"/>
    <col min="12" max="12" width="22.140625" customWidth="1"/>
    <col min="17" max="17" width="23.85546875" customWidth="1"/>
    <col min="18" max="18" width="39" customWidth="1"/>
    <col min="19" max="19" width="18" customWidth="1"/>
    <col min="25" max="25" width="12.85546875" customWidth="1"/>
    <col min="26" max="26" width="13.85546875" customWidth="1"/>
    <col min="28" max="28" width="16.7109375" customWidth="1"/>
    <col min="29" max="29" width="13" customWidth="1"/>
    <col min="30" max="30" width="12.28515625" customWidth="1"/>
  </cols>
  <sheetData>
    <row r="1" spans="1:30" ht="47.25" customHeight="1" x14ac:dyDescent="0.25">
      <c r="B1" s="20" t="s">
        <v>0</v>
      </c>
      <c r="C1" s="20"/>
      <c r="D1" s="20"/>
      <c r="E1" s="20"/>
      <c r="F1" s="20"/>
      <c r="G1" s="20"/>
      <c r="H1" s="47" t="s">
        <v>1</v>
      </c>
      <c r="I1" s="47"/>
      <c r="J1" s="47"/>
      <c r="K1" s="48" t="s">
        <v>2</v>
      </c>
      <c r="L1" s="48" t="s">
        <v>3</v>
      </c>
      <c r="M1" s="47" t="s">
        <v>4</v>
      </c>
      <c r="N1" s="47"/>
      <c r="O1" s="47"/>
      <c r="P1" s="48" t="s">
        <v>5</v>
      </c>
      <c r="Q1" s="48" t="s">
        <v>6</v>
      </c>
      <c r="R1" s="48" t="s">
        <v>7</v>
      </c>
      <c r="S1" s="48" t="s">
        <v>8</v>
      </c>
      <c r="T1" s="47" t="s">
        <v>9</v>
      </c>
      <c r="U1" s="47"/>
      <c r="V1" s="47"/>
      <c r="W1" s="47"/>
      <c r="X1" s="47"/>
      <c r="Y1" s="47" t="s">
        <v>10</v>
      </c>
      <c r="Z1" s="47"/>
      <c r="AA1" s="48" t="s">
        <v>11</v>
      </c>
      <c r="AB1" s="49" t="s">
        <v>12</v>
      </c>
      <c r="AC1" s="48" t="s">
        <v>13</v>
      </c>
      <c r="AD1" s="48" t="s">
        <v>14</v>
      </c>
    </row>
    <row r="2" spans="1:30" ht="87.75" customHeight="1" x14ac:dyDescent="0.25">
      <c r="B2" s="19" t="s">
        <v>15</v>
      </c>
      <c r="C2" s="19" t="s">
        <v>16</v>
      </c>
      <c r="D2" s="19" t="s">
        <v>159</v>
      </c>
      <c r="E2" s="19" t="s">
        <v>17</v>
      </c>
      <c r="F2" s="19" t="s">
        <v>18</v>
      </c>
      <c r="G2" s="19" t="s">
        <v>19</v>
      </c>
      <c r="H2" s="1" t="s">
        <v>20</v>
      </c>
      <c r="I2" s="1" t="s">
        <v>21</v>
      </c>
      <c r="J2" s="1" t="s">
        <v>22</v>
      </c>
      <c r="K2" s="48"/>
      <c r="L2" s="48"/>
      <c r="M2" s="2" t="s">
        <v>20</v>
      </c>
      <c r="N2" s="2" t="s">
        <v>21</v>
      </c>
      <c r="O2" s="2" t="s">
        <v>22</v>
      </c>
      <c r="P2" s="48"/>
      <c r="Q2" s="48"/>
      <c r="R2" s="48"/>
      <c r="S2" s="48"/>
      <c r="T2" s="2" t="s">
        <v>23</v>
      </c>
      <c r="U2" s="3" t="s">
        <v>24</v>
      </c>
      <c r="V2" s="3" t="s">
        <v>25</v>
      </c>
      <c r="W2" s="3" t="s">
        <v>26</v>
      </c>
      <c r="X2" s="3" t="s">
        <v>27</v>
      </c>
      <c r="Y2" s="4" t="s">
        <v>28</v>
      </c>
      <c r="Z2" s="4" t="s">
        <v>29</v>
      </c>
      <c r="AA2" s="48"/>
      <c r="AB2" s="49"/>
      <c r="AC2" s="48"/>
      <c r="AD2" s="48"/>
    </row>
    <row r="3" spans="1:30" ht="89.25" x14ac:dyDescent="0.25">
      <c r="A3" s="17" t="s">
        <v>30</v>
      </c>
      <c r="B3" s="17" t="s">
        <v>125</v>
      </c>
      <c r="C3" s="25" t="s">
        <v>40</v>
      </c>
      <c r="D3" s="25" t="s">
        <v>41</v>
      </c>
      <c r="E3" s="26" t="s">
        <v>31</v>
      </c>
      <c r="F3" s="25" t="s">
        <v>42</v>
      </c>
      <c r="G3" s="25" t="s">
        <v>43</v>
      </c>
      <c r="H3" s="17">
        <v>3</v>
      </c>
      <c r="I3" s="17">
        <v>10</v>
      </c>
      <c r="J3" s="18" t="str">
        <f>IF(H3+I3=0,"",IF(OR(AND(H3=1,I3=5),AND(H3=2,I3=5),AND(H3=1,I3=10)),"Baja",IF(OR(AND(H3=1,I3=20),AND(H3=2,I3=10),AND(H3=3,I3=5),AND(H3=4,I3=5),AND(H3=5,I3=5)),"Moderada",IF(OR(AND(H3=2,I3=20),AND(H3=3,I3=10),AND(H3=4,I3=10),AND(H3=5,I3=10)),"Alta",IF(OR(AND(H3=3,I3=20),AND(H3=4,I3=20),AND(H3=5,I3=20)),"Extrema","")))))</f>
        <v>Alta</v>
      </c>
      <c r="K3" s="17" t="s">
        <v>44</v>
      </c>
      <c r="L3" s="25" t="s">
        <v>44</v>
      </c>
      <c r="M3" s="17">
        <v>3</v>
      </c>
      <c r="N3" s="17">
        <v>10</v>
      </c>
      <c r="O3" s="18" t="str">
        <f>IF(M3+N3=0,"",IF(OR(AND(M3=1,N3=5),AND(M3=2,N3=5),AND(M3=1,N3=10)),"Baja",IF(OR(AND(M3=1,N3=20),AND(M3=2,N3=10),AND(M3=3,N3=5),AND(M3=4,N3=5),AND(M3=5,N3=5)),"Moderada",IF(OR(AND(M3=2,N3=20),AND(M3=3,N3=10),AND(M3=4,N3=10),AND(M3=5,N3=10)),"Alta",IF(OR(AND(M3=3,N3=20),AND(M3=4,N3=20),AND(M3=5,N3=20)),"Extrema","")))))</f>
        <v>Alta</v>
      </c>
      <c r="P3" s="17" t="s">
        <v>33</v>
      </c>
      <c r="Q3" s="25" t="s">
        <v>45</v>
      </c>
      <c r="R3" s="25" t="s">
        <v>165</v>
      </c>
      <c r="S3" s="25" t="s">
        <v>222</v>
      </c>
      <c r="T3" s="17">
        <v>4</v>
      </c>
      <c r="U3" s="5"/>
      <c r="V3" s="5">
        <v>4</v>
      </c>
      <c r="W3" s="5"/>
      <c r="X3" s="5"/>
      <c r="Y3" s="23"/>
      <c r="Z3" s="23"/>
      <c r="AA3" s="12"/>
      <c r="AB3" s="12"/>
      <c r="AC3" s="12"/>
      <c r="AD3" s="12"/>
    </row>
    <row r="4" spans="1:30" ht="51" x14ac:dyDescent="0.25">
      <c r="A4" s="41" t="s">
        <v>34</v>
      </c>
      <c r="B4" s="41" t="s">
        <v>60</v>
      </c>
      <c r="C4" s="42" t="s">
        <v>207</v>
      </c>
      <c r="D4" s="42" t="s">
        <v>47</v>
      </c>
      <c r="E4" s="43" t="s">
        <v>31</v>
      </c>
      <c r="F4" s="42" t="s">
        <v>61</v>
      </c>
      <c r="G4" s="42" t="s">
        <v>62</v>
      </c>
      <c r="H4" s="41">
        <v>1</v>
      </c>
      <c r="I4" s="41">
        <v>10</v>
      </c>
      <c r="J4" s="44" t="str">
        <f t="shared" ref="J4:J6" si="0">IF(H4+I4=0,"",IF(OR(AND(H4=1,I4=5),AND(H4=2,I4=5),AND(H4=1,I4=10)),"Baja",IF(OR(AND(H4=1,I4=20),AND(H4=2,I4=10),AND(H4=3,I4=5),AND(H4=4,I4=5),AND(H4=5,I4=5)),"Moderada",IF(OR(AND(H4=2,I4=20),AND(H4=3,I4=10),AND(H4=4,I4=10),AND(H4=5,I4=10)),"Alta",IF(OR(AND(H4=3,I4=20),AND(H4=4,I4=20),AND(H4=5,I4=20)),"Extrema","")))))</f>
        <v>Baja</v>
      </c>
      <c r="K4" s="41" t="s">
        <v>32</v>
      </c>
      <c r="L4" s="42" t="s">
        <v>63</v>
      </c>
      <c r="M4" s="41">
        <v>1</v>
      </c>
      <c r="N4" s="41">
        <v>10</v>
      </c>
      <c r="O4" s="44" t="str">
        <f>IF(M4+N4=0,"",IF(OR(AND(M4=1,N4=5),AND(M4=2,N4=5),AND(M4=1,N4=10)),"Baja",IF(OR(AND(M4=1,N4=20),AND(M4=2,N4=10),AND(M4=3,N4=5),AND(M4=4,N4=5),AND(M4=5,N4=5)),"Moderada",IF(OR(AND(M4=2,N4=20),AND(M4=3,N4=10),AND(M4=4,N4=10),AND(M4=5,N4=10)),"Alta",IF(OR(AND(M4=3,N4=20),AND(M4=4,N4=20),AND(M4=5,N4=20)),"Extrema","")))))</f>
        <v>Baja</v>
      </c>
      <c r="P4" s="41" t="s">
        <v>33</v>
      </c>
      <c r="Q4" s="25" t="s">
        <v>64</v>
      </c>
      <c r="R4" s="25" t="s">
        <v>65</v>
      </c>
      <c r="S4" s="25" t="s">
        <v>66</v>
      </c>
      <c r="T4" s="9">
        <v>1</v>
      </c>
      <c r="U4" s="5"/>
      <c r="V4" s="9">
        <v>1</v>
      </c>
      <c r="W4" s="5"/>
      <c r="X4" s="5"/>
      <c r="Y4" s="5"/>
      <c r="Z4" s="6">
        <v>0</v>
      </c>
      <c r="AA4" s="17" t="s">
        <v>93</v>
      </c>
      <c r="AB4" s="17" t="s">
        <v>76</v>
      </c>
      <c r="AC4" s="17" t="s">
        <v>94</v>
      </c>
      <c r="AD4" s="17" t="s">
        <v>95</v>
      </c>
    </row>
    <row r="5" spans="1:30" ht="63.75" x14ac:dyDescent="0.25">
      <c r="A5" s="41"/>
      <c r="B5" s="41"/>
      <c r="C5" s="42"/>
      <c r="D5" s="42"/>
      <c r="E5" s="43"/>
      <c r="F5" s="42"/>
      <c r="G5" s="42"/>
      <c r="H5" s="41"/>
      <c r="I5" s="41"/>
      <c r="J5" s="44" t="str">
        <f t="shared" si="0"/>
        <v/>
      </c>
      <c r="K5" s="41"/>
      <c r="L5" s="42"/>
      <c r="M5" s="41"/>
      <c r="N5" s="41"/>
      <c r="O5" s="44"/>
      <c r="P5" s="41"/>
      <c r="Q5" s="25" t="s">
        <v>67</v>
      </c>
      <c r="R5" s="25" t="s">
        <v>178</v>
      </c>
      <c r="S5" s="25" t="s">
        <v>68</v>
      </c>
      <c r="T5" s="9">
        <v>1</v>
      </c>
      <c r="U5" s="5"/>
      <c r="V5" s="9"/>
      <c r="W5" s="5"/>
      <c r="X5" s="8">
        <v>1</v>
      </c>
      <c r="Y5" s="5"/>
      <c r="Z5" s="6">
        <v>0</v>
      </c>
      <c r="AA5" s="17" t="s">
        <v>99</v>
      </c>
      <c r="AB5" s="17" t="s">
        <v>76</v>
      </c>
      <c r="AC5" s="17" t="s">
        <v>100</v>
      </c>
      <c r="AD5" s="17" t="s">
        <v>77</v>
      </c>
    </row>
    <row r="6" spans="1:30" ht="153" x14ac:dyDescent="0.25">
      <c r="A6" s="41"/>
      <c r="B6" s="41"/>
      <c r="C6" s="42"/>
      <c r="D6" s="42"/>
      <c r="E6" s="43"/>
      <c r="F6" s="42"/>
      <c r="G6" s="42"/>
      <c r="H6" s="41"/>
      <c r="I6" s="41"/>
      <c r="J6" s="44" t="str">
        <f t="shared" si="0"/>
        <v/>
      </c>
      <c r="K6" s="41"/>
      <c r="L6" s="42"/>
      <c r="M6" s="41"/>
      <c r="N6" s="41"/>
      <c r="O6" s="44"/>
      <c r="P6" s="41"/>
      <c r="Q6" s="25" t="s">
        <v>52</v>
      </c>
      <c r="R6" s="25" t="s">
        <v>158</v>
      </c>
      <c r="S6" s="25" t="s">
        <v>208</v>
      </c>
      <c r="T6" s="17">
        <v>2</v>
      </c>
      <c r="U6" s="5"/>
      <c r="V6" s="5"/>
      <c r="W6" s="5">
        <v>1</v>
      </c>
      <c r="X6" s="5">
        <v>1</v>
      </c>
      <c r="Y6" s="5"/>
      <c r="Z6" s="6">
        <v>0</v>
      </c>
      <c r="AA6" s="17" t="s">
        <v>107</v>
      </c>
      <c r="AB6" s="17" t="s">
        <v>76</v>
      </c>
      <c r="AC6" s="17" t="s">
        <v>100</v>
      </c>
      <c r="AD6" s="17" t="s">
        <v>77</v>
      </c>
    </row>
    <row r="7" spans="1:30" ht="51" x14ac:dyDescent="0.25">
      <c r="A7" s="40" t="s">
        <v>39</v>
      </c>
      <c r="B7" s="40" t="s">
        <v>39</v>
      </c>
      <c r="C7" s="42" t="s">
        <v>46</v>
      </c>
      <c r="D7" s="42" t="s">
        <v>193</v>
      </c>
      <c r="E7" s="43" t="s">
        <v>31</v>
      </c>
      <c r="F7" s="42" t="s">
        <v>48</v>
      </c>
      <c r="G7" s="42" t="s">
        <v>49</v>
      </c>
      <c r="H7" s="41">
        <v>4</v>
      </c>
      <c r="I7" s="41">
        <v>10</v>
      </c>
      <c r="J7" s="44" t="str">
        <f>IF(H7+I7=0,"",IF(OR(AND(H7=1,I7=5),AND(H7=2,I7=5),AND(H7=1,I7=10)),"Baja",IF(OR(AND(H7=1,I7=20),AND(H7=2,I7=10),AND(H7=3,I7=5),AND(H7=4,I7=5),AND(H7=5,I7=5)),"Moderada",IF(OR(AND(H7=2,I7=20),AND(H7=3,I7=10),AND(H7=4,I7=10),AND(H7=5,I7=10)),"Alta",IF(OR(AND(H7=3,I7=20),AND(H7=4,I7=20),AND(H7=5,I7=20)),"Extrema","")))))</f>
        <v>Alta</v>
      </c>
      <c r="K7" s="41" t="s">
        <v>32</v>
      </c>
      <c r="L7" s="42" t="s">
        <v>180</v>
      </c>
      <c r="M7" s="41">
        <v>4</v>
      </c>
      <c r="N7" s="41">
        <v>10</v>
      </c>
      <c r="O7" s="44" t="str">
        <f t="shared" ref="O7:O14" si="1">IF(M7+N7=0,"",IF(OR(AND(M7=1,N7=5),AND(M7=2,N7=5),AND(M7=1,N7=10)),"Baja",IF(OR(AND(M7=1,N7=20),AND(M7=2,N7=10),AND(M7=3,N7=5),AND(M7=4,N7=5),AND(M7=5,N7=5)),"Moderada",IF(OR(AND(M7=2,N7=20),AND(M7=3,N7=10),AND(M7=4,N7=10),AND(M7=5,N7=10)),"Alta",IF(OR(AND(M7=3,N7=20),AND(M7=4,N7=20),AND(M7=5,N7=20)),"Extrema","")))))</f>
        <v>Alta</v>
      </c>
      <c r="P7" s="41" t="s">
        <v>33</v>
      </c>
      <c r="Q7" s="27" t="s">
        <v>194</v>
      </c>
      <c r="R7" s="25" t="s">
        <v>195</v>
      </c>
      <c r="S7" s="25" t="s">
        <v>50</v>
      </c>
      <c r="T7" s="8">
        <v>1</v>
      </c>
      <c r="U7" s="5"/>
      <c r="V7" s="5"/>
      <c r="W7" s="5"/>
      <c r="X7" s="8">
        <v>1</v>
      </c>
      <c r="Y7" s="5"/>
      <c r="Z7" s="6">
        <v>0</v>
      </c>
      <c r="AA7" s="7"/>
      <c r="AB7" s="7"/>
      <c r="AC7" s="7"/>
      <c r="AD7" s="7"/>
    </row>
    <row r="8" spans="1:30" ht="38.25" x14ac:dyDescent="0.25">
      <c r="A8" s="40"/>
      <c r="B8" s="40"/>
      <c r="C8" s="42"/>
      <c r="D8" s="42"/>
      <c r="E8" s="43"/>
      <c r="F8" s="42"/>
      <c r="G8" s="42"/>
      <c r="H8" s="41"/>
      <c r="I8" s="41"/>
      <c r="J8" s="44"/>
      <c r="K8" s="41"/>
      <c r="L8" s="42"/>
      <c r="M8" s="41"/>
      <c r="N8" s="41"/>
      <c r="O8" s="44"/>
      <c r="P8" s="41"/>
      <c r="Q8" s="27" t="s">
        <v>196</v>
      </c>
      <c r="R8" s="25" t="s">
        <v>51</v>
      </c>
      <c r="S8" s="25" t="s">
        <v>197</v>
      </c>
      <c r="T8" s="17">
        <v>1</v>
      </c>
      <c r="U8" s="5"/>
      <c r="V8" s="5"/>
      <c r="W8" s="5">
        <v>1</v>
      </c>
      <c r="X8" s="5"/>
      <c r="Y8" s="5"/>
      <c r="Z8" s="6"/>
      <c r="AA8" s="17"/>
      <c r="AB8" s="17"/>
      <c r="AC8" s="17"/>
      <c r="AD8" s="17"/>
    </row>
    <row r="9" spans="1:30" ht="38.25" x14ac:dyDescent="0.25">
      <c r="A9" s="40"/>
      <c r="B9" s="40"/>
      <c r="C9" s="42"/>
      <c r="D9" s="42"/>
      <c r="E9" s="43"/>
      <c r="F9" s="42"/>
      <c r="G9" s="42"/>
      <c r="H9" s="41"/>
      <c r="I9" s="41"/>
      <c r="J9" s="44"/>
      <c r="K9" s="41"/>
      <c r="L9" s="42"/>
      <c r="M9" s="41"/>
      <c r="N9" s="41"/>
      <c r="O9" s="44"/>
      <c r="P9" s="41"/>
      <c r="Q9" s="27" t="s">
        <v>52</v>
      </c>
      <c r="R9" s="25" t="s">
        <v>53</v>
      </c>
      <c r="S9" s="25" t="s">
        <v>160</v>
      </c>
      <c r="T9" s="8">
        <v>1</v>
      </c>
      <c r="U9" s="5"/>
      <c r="V9" s="8">
        <v>1</v>
      </c>
      <c r="W9" s="8">
        <v>1</v>
      </c>
      <c r="X9" s="8">
        <v>1</v>
      </c>
      <c r="Y9" s="5"/>
      <c r="Z9" s="6"/>
      <c r="AA9" s="17"/>
      <c r="AB9" s="17"/>
      <c r="AC9" s="17"/>
      <c r="AD9" s="17"/>
    </row>
    <row r="10" spans="1:30" ht="25.5" x14ac:dyDescent="0.25">
      <c r="A10" s="40"/>
      <c r="B10" s="40"/>
      <c r="C10" s="42"/>
      <c r="D10" s="42"/>
      <c r="E10" s="43"/>
      <c r="F10" s="42"/>
      <c r="G10" s="42"/>
      <c r="H10" s="41"/>
      <c r="I10" s="41"/>
      <c r="J10" s="44"/>
      <c r="K10" s="41"/>
      <c r="L10" s="42"/>
      <c r="M10" s="41"/>
      <c r="N10" s="41"/>
      <c r="O10" s="44"/>
      <c r="P10" s="41"/>
      <c r="Q10" s="27" t="s">
        <v>198</v>
      </c>
      <c r="R10" s="25" t="s">
        <v>199</v>
      </c>
      <c r="S10" s="25" t="s">
        <v>183</v>
      </c>
      <c r="T10" s="8">
        <v>1</v>
      </c>
      <c r="U10" s="5"/>
      <c r="V10" s="8"/>
      <c r="W10" s="8"/>
      <c r="X10" s="8">
        <v>1</v>
      </c>
      <c r="Y10" s="5"/>
      <c r="Z10" s="6"/>
      <c r="AA10" s="17"/>
      <c r="AB10" s="17"/>
      <c r="AC10" s="17"/>
      <c r="AD10" s="17"/>
    </row>
    <row r="11" spans="1:30" ht="102.75" customHeight="1" x14ac:dyDescent="0.25">
      <c r="A11" s="40"/>
      <c r="B11" s="40"/>
      <c r="C11" s="42"/>
      <c r="D11" s="42"/>
      <c r="E11" s="43"/>
      <c r="F11" s="42"/>
      <c r="G11" s="42"/>
      <c r="H11" s="41"/>
      <c r="I11" s="41"/>
      <c r="J11" s="44"/>
      <c r="K11" s="41"/>
      <c r="L11" s="42"/>
      <c r="M11" s="41"/>
      <c r="N11" s="41"/>
      <c r="O11" s="44"/>
      <c r="P11" s="41"/>
      <c r="Q11" s="25" t="s">
        <v>154</v>
      </c>
      <c r="R11" s="25" t="s">
        <v>200</v>
      </c>
      <c r="S11" s="25" t="s">
        <v>155</v>
      </c>
      <c r="T11" s="17">
        <v>1</v>
      </c>
      <c r="U11" s="5"/>
      <c r="V11" s="5"/>
      <c r="W11" s="5"/>
      <c r="X11" s="5">
        <v>1</v>
      </c>
      <c r="Y11" s="5"/>
      <c r="Z11" s="6"/>
      <c r="AA11" s="25" t="s">
        <v>156</v>
      </c>
      <c r="AB11" s="17"/>
      <c r="AC11" s="25" t="s">
        <v>201</v>
      </c>
      <c r="AD11" s="25" t="s">
        <v>157</v>
      </c>
    </row>
    <row r="12" spans="1:30" ht="38.25" x14ac:dyDescent="0.25">
      <c r="A12" s="40" t="s">
        <v>54</v>
      </c>
      <c r="B12" s="40" t="s">
        <v>54</v>
      </c>
      <c r="C12" s="42" t="s">
        <v>46</v>
      </c>
      <c r="D12" s="42" t="s">
        <v>55</v>
      </c>
      <c r="E12" s="43" t="s">
        <v>31</v>
      </c>
      <c r="F12" s="42" t="s">
        <v>161</v>
      </c>
      <c r="G12" s="42" t="s">
        <v>56</v>
      </c>
      <c r="H12" s="41">
        <v>3</v>
      </c>
      <c r="I12" s="41">
        <v>20</v>
      </c>
      <c r="J12" s="44" t="str">
        <f>IF(H12+I12=0,"",IF(OR(AND(H12=1,I12=5),AND(H12=2,I12=5),AND(H12=1,I12=10)),"Baja",IF(OR(AND(H12=1,I12=20),AND(H12=2,I12=10),AND(H12=3,I12=5),AND(H12=4,I12=5),AND(H12=5,I12=5)),"Moderada",IF(OR(AND(H12=2,I12=20),AND(H12=3,I12=10),AND(H12=4,I12=10),AND(H12=5,I12=10)),"Alta",IF(OR(AND(H12=3,I12=20),AND(H12=4,I12=20),AND(H12=5,I12=20)),"Extrema","")))))</f>
        <v>Extrema</v>
      </c>
      <c r="K12" s="41" t="s">
        <v>32</v>
      </c>
      <c r="L12" s="42" t="s">
        <v>181</v>
      </c>
      <c r="M12" s="41">
        <v>1</v>
      </c>
      <c r="N12" s="41">
        <v>20</v>
      </c>
      <c r="O12" s="44" t="str">
        <f>IF(M12+N12=0,"",IF(OR(AND(M12=1,N12=5),AND(M12=2,N12=5),AND(M12=1,N12=10)),"Baja",IF(OR(AND(M12=1,N12=20),AND(M12=2,N12=10),AND(M12=3,N12=5),AND(M12=4,N12=5),AND(M12=5,N12=5)),"Moderada",IF(OR(AND(M12=2,N12=20),AND(M12=3,N12=10),AND(M12=4,N12=10),AND(M12=5,N12=10)),"Alta",IF(OR(AND(M12=3,N12=20),AND(M12=4,N12=20),AND(M12=5,N12=20)),"Extrema","")))))</f>
        <v>Moderada</v>
      </c>
      <c r="P12" s="41" t="s">
        <v>33</v>
      </c>
      <c r="Q12" s="25" t="s">
        <v>182</v>
      </c>
      <c r="R12" s="25" t="s">
        <v>57</v>
      </c>
      <c r="S12" s="25" t="s">
        <v>202</v>
      </c>
      <c r="T12" s="9">
        <v>1</v>
      </c>
      <c r="U12" s="5"/>
      <c r="V12" s="9"/>
      <c r="W12" s="9">
        <v>1</v>
      </c>
      <c r="X12" s="9"/>
      <c r="Y12" s="5"/>
      <c r="Z12" s="6"/>
      <c r="AA12" s="17"/>
      <c r="AB12" s="17"/>
      <c r="AC12" s="17"/>
      <c r="AD12" s="17"/>
    </row>
    <row r="13" spans="1:30" ht="102" x14ac:dyDescent="0.25">
      <c r="A13" s="40"/>
      <c r="B13" s="40"/>
      <c r="C13" s="42"/>
      <c r="D13" s="42"/>
      <c r="E13" s="43"/>
      <c r="F13" s="42"/>
      <c r="G13" s="42"/>
      <c r="H13" s="41"/>
      <c r="I13" s="41"/>
      <c r="J13" s="44"/>
      <c r="K13" s="41"/>
      <c r="L13" s="42"/>
      <c r="M13" s="41"/>
      <c r="N13" s="41"/>
      <c r="O13" s="44"/>
      <c r="P13" s="41"/>
      <c r="Q13" s="25" t="s">
        <v>203</v>
      </c>
      <c r="R13" s="25" t="s">
        <v>200</v>
      </c>
      <c r="S13" s="25" t="s">
        <v>204</v>
      </c>
      <c r="T13" s="9">
        <v>1</v>
      </c>
      <c r="U13" s="5"/>
      <c r="V13" s="9">
        <v>1</v>
      </c>
      <c r="W13" s="9">
        <v>1</v>
      </c>
      <c r="X13" s="9">
        <v>1</v>
      </c>
      <c r="Y13" s="5"/>
      <c r="Z13" s="6"/>
      <c r="AA13" s="25" t="s">
        <v>179</v>
      </c>
      <c r="AB13" s="17" t="s">
        <v>76</v>
      </c>
      <c r="AC13" s="25" t="s">
        <v>201</v>
      </c>
      <c r="AD13" s="25" t="s">
        <v>157</v>
      </c>
    </row>
    <row r="14" spans="1:30" ht="63.75" x14ac:dyDescent="0.25">
      <c r="A14" s="22" t="s">
        <v>58</v>
      </c>
      <c r="B14" s="22" t="s">
        <v>58</v>
      </c>
      <c r="C14" s="25" t="s">
        <v>46</v>
      </c>
      <c r="D14" s="25" t="s">
        <v>162</v>
      </c>
      <c r="E14" s="26" t="s">
        <v>31</v>
      </c>
      <c r="F14" s="25" t="s">
        <v>205</v>
      </c>
      <c r="G14" s="25" t="s">
        <v>59</v>
      </c>
      <c r="H14" s="17">
        <v>3</v>
      </c>
      <c r="I14" s="17">
        <v>10</v>
      </c>
      <c r="J14" s="18" t="str">
        <f>IF(H14+I14=0,"",IF(OR(AND(H14=1,I14=5),AND(H14=2,I14=5),AND(H14=1,I14=10)),"Baja",IF(OR(AND(H14=1,I14=20),AND(H14=2,I14=10),AND(H14=3,I14=5),AND(H14=4,I14=5),AND(H14=5,I14=5)),"Moderada",IF(OR(AND(H14=2,I14=20),AND(H14=3,I14=10),AND(H14=4,I14=10),AND(H14=5,I14=10)),"Alta",IF(OR(AND(H14=3,I14=20),AND(H14=4,I14=20),AND(H14=5,I14=20)),"Extrema","")))))</f>
        <v>Alta</v>
      </c>
      <c r="K14" s="17" t="s">
        <v>32</v>
      </c>
      <c r="L14" s="25"/>
      <c r="M14" s="17">
        <v>3</v>
      </c>
      <c r="N14" s="17">
        <v>10</v>
      </c>
      <c r="O14" s="18" t="str">
        <f t="shared" si="1"/>
        <v>Alta</v>
      </c>
      <c r="P14" s="17" t="s">
        <v>33</v>
      </c>
      <c r="Q14" s="25" t="s">
        <v>206</v>
      </c>
      <c r="R14" s="25" t="s">
        <v>53</v>
      </c>
      <c r="S14" s="25" t="s">
        <v>163</v>
      </c>
      <c r="T14" s="9">
        <v>1</v>
      </c>
      <c r="U14" s="5"/>
      <c r="V14" s="9">
        <v>1</v>
      </c>
      <c r="W14" s="5"/>
      <c r="X14" s="5"/>
      <c r="Y14" s="5"/>
      <c r="Z14" s="6"/>
      <c r="AA14" s="17"/>
      <c r="AB14" s="17"/>
      <c r="AC14" s="17"/>
      <c r="AD14" s="17"/>
    </row>
    <row r="15" spans="1:30" ht="38.25" x14ac:dyDescent="0.25">
      <c r="A15" s="36" t="s">
        <v>60</v>
      </c>
      <c r="B15" s="36" t="s">
        <v>150</v>
      </c>
      <c r="C15" s="37" t="s">
        <v>151</v>
      </c>
      <c r="D15" s="37" t="s">
        <v>223</v>
      </c>
      <c r="E15" s="38" t="s">
        <v>31</v>
      </c>
      <c r="F15" s="39" t="s">
        <v>224</v>
      </c>
      <c r="G15" s="37" t="s">
        <v>225</v>
      </c>
      <c r="H15" s="36">
        <v>4</v>
      </c>
      <c r="I15" s="36">
        <v>20</v>
      </c>
      <c r="J15" s="45" t="str">
        <f>IF(H15+I15=0,"",IF(OR(AND(H15=1,I15=5),AND(H15=2,I15=5),AND(H15=1,I15=10)),"Baja",IF(OR(AND(H15=1,I15=20),AND(H15=2,I15=10),AND(H15=3,I15=5),AND(H15=4,I15=5),AND(H15=5,I15=5)),"Moderada",IF(OR(AND(H15=2,I15=20),AND(H15=3,I15=10),AND(H15=4,I15=10),AND(H15=5,I15=10)),"Alta",IF(OR(AND(H15=3,I15=20),AND(H15=4,I15=20),AND(H15=5,I15=20)),"Extrema","")))))</f>
        <v>Extrema</v>
      </c>
      <c r="K15" s="36" t="s">
        <v>32</v>
      </c>
      <c r="L15" s="37" t="s">
        <v>226</v>
      </c>
      <c r="M15" s="36">
        <v>2</v>
      </c>
      <c r="N15" s="36">
        <v>20</v>
      </c>
      <c r="O15" s="45" t="str">
        <f>IF(M15+N15=0,"",IF(OR(AND(M15=1,N15=5),AND(M15=2,N15=5),AND(M15=1,N15=10)),"Baja",IF(OR(AND(M15=1,N15=20),AND(M15=2,N15=10),AND(M15=3,N15=5),AND(M15=4,N15=5),AND(M15=5,N15=5)),"Moderada",IF(OR(AND(M15=2,N15=20),AND(M15=3,N15=10),AND(M15=4,N15=10),AND(M15=5,N15=10)),"Alta",IF(OR(AND(M15=3,N15=20),AND(M15=4,N15=20),AND(M15=5,N15=20)),"Extrema","")))))</f>
        <v>Alta</v>
      </c>
      <c r="P15" s="36" t="s">
        <v>147</v>
      </c>
      <c r="Q15" s="27" t="s">
        <v>227</v>
      </c>
      <c r="R15" s="27" t="s">
        <v>149</v>
      </c>
      <c r="S15" s="27" t="s">
        <v>228</v>
      </c>
      <c r="T15" s="22">
        <v>1</v>
      </c>
      <c r="U15" s="13"/>
      <c r="V15" s="13">
        <v>1</v>
      </c>
      <c r="W15" s="13"/>
      <c r="X15" s="13"/>
      <c r="Y15" s="23"/>
      <c r="Z15" s="23"/>
      <c r="AA15" s="12"/>
      <c r="AB15" s="12"/>
      <c r="AC15" s="12"/>
      <c r="AD15" s="12"/>
    </row>
    <row r="16" spans="1:30" ht="25.5" x14ac:dyDescent="0.25">
      <c r="A16" s="36"/>
      <c r="B16" s="36"/>
      <c r="C16" s="37"/>
      <c r="D16" s="37"/>
      <c r="E16" s="38"/>
      <c r="F16" s="39"/>
      <c r="G16" s="37"/>
      <c r="H16" s="36"/>
      <c r="I16" s="36"/>
      <c r="J16" s="45"/>
      <c r="K16" s="36"/>
      <c r="L16" s="37"/>
      <c r="M16" s="36"/>
      <c r="N16" s="36"/>
      <c r="O16" s="45"/>
      <c r="P16" s="36"/>
      <c r="Q16" s="27" t="s">
        <v>148</v>
      </c>
      <c r="R16" s="27" t="s">
        <v>149</v>
      </c>
      <c r="S16" s="27" t="s">
        <v>190</v>
      </c>
      <c r="T16" s="22">
        <v>1</v>
      </c>
      <c r="U16" s="13"/>
      <c r="V16" s="13"/>
      <c r="W16" s="13">
        <v>1</v>
      </c>
      <c r="X16" s="13"/>
      <c r="Y16" s="23"/>
      <c r="Z16" s="23"/>
      <c r="AA16" s="12"/>
      <c r="AB16" s="12"/>
      <c r="AC16" s="12"/>
      <c r="AD16" s="12"/>
    </row>
    <row r="17" spans="1:30" ht="76.5" x14ac:dyDescent="0.25">
      <c r="A17" s="36"/>
      <c r="B17" s="36"/>
      <c r="C17" s="37"/>
      <c r="D17" s="37"/>
      <c r="E17" s="38"/>
      <c r="F17" s="39"/>
      <c r="G17" s="37"/>
      <c r="H17" s="36"/>
      <c r="I17" s="36"/>
      <c r="J17" s="45"/>
      <c r="K17" s="36"/>
      <c r="L17" s="37"/>
      <c r="M17" s="36"/>
      <c r="N17" s="36"/>
      <c r="O17" s="45"/>
      <c r="P17" s="36"/>
      <c r="Q17" s="27" t="s">
        <v>229</v>
      </c>
      <c r="R17" s="27" t="s">
        <v>149</v>
      </c>
      <c r="S17" s="27" t="s">
        <v>230</v>
      </c>
      <c r="T17" s="22">
        <v>1</v>
      </c>
      <c r="U17" s="13"/>
      <c r="V17" s="13"/>
      <c r="W17" s="13"/>
      <c r="X17" s="13">
        <v>1</v>
      </c>
      <c r="Y17" s="23"/>
      <c r="Z17" s="23"/>
      <c r="AA17" s="12"/>
      <c r="AB17" s="12"/>
      <c r="AC17" s="12"/>
      <c r="AD17" s="12"/>
    </row>
    <row r="18" spans="1:30" ht="89.25" x14ac:dyDescent="0.25">
      <c r="A18" s="41" t="s">
        <v>69</v>
      </c>
      <c r="B18" s="41" t="s">
        <v>69</v>
      </c>
      <c r="C18" s="42" t="s">
        <v>70</v>
      </c>
      <c r="D18" s="42" t="s">
        <v>71</v>
      </c>
      <c r="E18" s="43" t="s">
        <v>31</v>
      </c>
      <c r="F18" s="42" t="s">
        <v>72</v>
      </c>
      <c r="G18" s="42" t="s">
        <v>73</v>
      </c>
      <c r="H18" s="41">
        <v>1</v>
      </c>
      <c r="I18" s="41">
        <v>10</v>
      </c>
      <c r="J18" s="44" t="str">
        <f t="shared" ref="J18:J27" si="2">IF(H18+I18=0,"",IF(OR(AND(H18=1,I18=5),AND(H18=2,I18=5),AND(H18=1,I18=10)),"Baja",IF(OR(AND(H18=1,I18=20),AND(H18=2,I18=10),AND(H18=3,I18=5),AND(H18=4,I18=5),AND(H18=5,I18=5)),"Moderada",IF(OR(AND(H18=2,I18=20),AND(H18=3,I18=10),AND(H18=4,I18=10),AND(H18=5,I18=10)),"Alta",IF(OR(AND(H18=3,I18=20),AND(H18=4,I18=20),AND(H18=5,I18=20)),"Extrema","")))))</f>
        <v>Baja</v>
      </c>
      <c r="K18" s="41" t="s">
        <v>32</v>
      </c>
      <c r="L18" s="42" t="s">
        <v>74</v>
      </c>
      <c r="M18" s="41">
        <v>1</v>
      </c>
      <c r="N18" s="41">
        <v>10</v>
      </c>
      <c r="O18" s="44" t="str">
        <f t="shared" ref="O18:O27" si="3">IF(M18+N18=0,"",IF(OR(AND(M18=1,N18=5),AND(M18=2,N18=5),AND(M18=1,N18=10)),"Baja",IF(OR(AND(M18=1,N18=20),AND(M18=2,N18=10),AND(M18=3,N18=5),AND(M18=4,N18=5),AND(M18=5,N18=5)),"Moderada",IF(OR(AND(M18=2,N18=20),AND(M18=3,N18=10),AND(M18=4,N18=10),AND(M18=5,N18=10)),"Alta",IF(OR(AND(M18=3,N18=20),AND(M18=4,N18=20),AND(M18=5,N18=20)),"Extrema","")))))</f>
        <v>Baja</v>
      </c>
      <c r="P18" s="41" t="s">
        <v>33</v>
      </c>
      <c r="Q18" s="25" t="s">
        <v>209</v>
      </c>
      <c r="R18" s="25" t="s">
        <v>75</v>
      </c>
      <c r="S18" s="27" t="s">
        <v>210</v>
      </c>
      <c r="T18" s="17">
        <v>4</v>
      </c>
      <c r="U18" s="5"/>
      <c r="V18" s="5"/>
      <c r="W18" s="5">
        <v>2</v>
      </c>
      <c r="X18" s="5">
        <v>2</v>
      </c>
      <c r="Y18" s="5"/>
      <c r="Z18" s="6">
        <v>0</v>
      </c>
      <c r="AA18" s="17" t="s">
        <v>111</v>
      </c>
      <c r="AB18" s="17" t="s">
        <v>76</v>
      </c>
      <c r="AC18" s="17" t="s">
        <v>129</v>
      </c>
      <c r="AD18" s="17" t="s">
        <v>77</v>
      </c>
    </row>
    <row r="19" spans="1:30" ht="76.5" x14ac:dyDescent="0.25">
      <c r="A19" s="41"/>
      <c r="B19" s="41"/>
      <c r="C19" s="42"/>
      <c r="D19" s="42"/>
      <c r="E19" s="43"/>
      <c r="F19" s="42"/>
      <c r="G19" s="42"/>
      <c r="H19" s="41"/>
      <c r="I19" s="41"/>
      <c r="J19" s="44"/>
      <c r="K19" s="41"/>
      <c r="L19" s="42"/>
      <c r="M19" s="41"/>
      <c r="N19" s="41"/>
      <c r="O19" s="44"/>
      <c r="P19" s="41"/>
      <c r="Q19" s="25" t="s">
        <v>78</v>
      </c>
      <c r="R19" s="25" t="s">
        <v>75</v>
      </c>
      <c r="S19" s="25" t="s">
        <v>79</v>
      </c>
      <c r="T19" s="17">
        <v>1</v>
      </c>
      <c r="U19" s="5"/>
      <c r="V19" s="5"/>
      <c r="W19" s="5">
        <v>1</v>
      </c>
      <c r="X19" s="5"/>
      <c r="Y19" s="5"/>
      <c r="Z19" s="6">
        <v>0</v>
      </c>
      <c r="AA19" s="17" t="s">
        <v>116</v>
      </c>
      <c r="AB19" s="17" t="s">
        <v>76</v>
      </c>
      <c r="AC19" s="17" t="s">
        <v>117</v>
      </c>
      <c r="AD19" s="17" t="s">
        <v>211</v>
      </c>
    </row>
    <row r="20" spans="1:30" ht="89.25" x14ac:dyDescent="0.25">
      <c r="A20" s="17" t="s">
        <v>80</v>
      </c>
      <c r="B20" s="17" t="s">
        <v>80</v>
      </c>
      <c r="C20" s="25" t="s">
        <v>70</v>
      </c>
      <c r="D20" s="25" t="s">
        <v>212</v>
      </c>
      <c r="E20" s="26" t="s">
        <v>31</v>
      </c>
      <c r="F20" s="25" t="s">
        <v>81</v>
      </c>
      <c r="G20" s="25" t="s">
        <v>213</v>
      </c>
      <c r="H20" s="17">
        <v>1</v>
      </c>
      <c r="I20" s="17">
        <v>10</v>
      </c>
      <c r="J20" s="18" t="str">
        <f t="shared" si="2"/>
        <v>Baja</v>
      </c>
      <c r="K20" s="17" t="s">
        <v>32</v>
      </c>
      <c r="L20" s="25" t="s">
        <v>166</v>
      </c>
      <c r="M20" s="17">
        <v>1</v>
      </c>
      <c r="N20" s="17">
        <v>10</v>
      </c>
      <c r="O20" s="18" t="str">
        <f t="shared" si="3"/>
        <v>Baja</v>
      </c>
      <c r="P20" s="17" t="s">
        <v>33</v>
      </c>
      <c r="Q20" s="25" t="s">
        <v>176</v>
      </c>
      <c r="R20" s="25" t="s">
        <v>82</v>
      </c>
      <c r="S20" s="25" t="s">
        <v>177</v>
      </c>
      <c r="T20" s="17">
        <v>1</v>
      </c>
      <c r="U20" s="5"/>
      <c r="V20" s="5"/>
      <c r="W20" s="5">
        <v>1</v>
      </c>
      <c r="X20" s="5"/>
      <c r="Y20" s="5"/>
      <c r="Z20" s="6">
        <v>0</v>
      </c>
      <c r="AA20" s="17"/>
      <c r="AB20" s="17" t="s">
        <v>76</v>
      </c>
      <c r="AC20" s="17" t="s">
        <v>123</v>
      </c>
      <c r="AD20" s="17" t="s">
        <v>124</v>
      </c>
    </row>
    <row r="21" spans="1:30" ht="204" x14ac:dyDescent="0.25">
      <c r="A21" s="17" t="s">
        <v>83</v>
      </c>
      <c r="B21" s="17" t="s">
        <v>83</v>
      </c>
      <c r="C21" s="25" t="s">
        <v>70</v>
      </c>
      <c r="D21" s="27" t="s">
        <v>167</v>
      </c>
      <c r="E21" s="26" t="s">
        <v>31</v>
      </c>
      <c r="F21" s="25" t="s">
        <v>84</v>
      </c>
      <c r="G21" s="25" t="s">
        <v>214</v>
      </c>
      <c r="H21" s="17">
        <v>1</v>
      </c>
      <c r="I21" s="17">
        <v>10</v>
      </c>
      <c r="J21" s="18" t="str">
        <f t="shared" si="2"/>
        <v>Baja</v>
      </c>
      <c r="K21" s="17" t="s">
        <v>32</v>
      </c>
      <c r="L21" s="25" t="s">
        <v>166</v>
      </c>
      <c r="M21" s="17">
        <v>1</v>
      </c>
      <c r="N21" s="17">
        <v>10</v>
      </c>
      <c r="O21" s="18" t="str">
        <f t="shared" si="3"/>
        <v>Baja</v>
      </c>
      <c r="P21" s="17" t="s">
        <v>33</v>
      </c>
      <c r="Q21" s="25" t="s">
        <v>176</v>
      </c>
      <c r="R21" s="25" t="s">
        <v>82</v>
      </c>
      <c r="S21" s="25" t="s">
        <v>177</v>
      </c>
      <c r="T21" s="17">
        <v>1</v>
      </c>
      <c r="U21" s="5"/>
      <c r="V21" s="5"/>
      <c r="W21" s="5">
        <v>1</v>
      </c>
      <c r="X21" s="5"/>
      <c r="Y21" s="5"/>
      <c r="Z21" s="6">
        <v>0</v>
      </c>
      <c r="AA21" s="17"/>
      <c r="AB21" s="17"/>
      <c r="AC21" s="17" t="s">
        <v>215</v>
      </c>
      <c r="AD21" s="17"/>
    </row>
    <row r="22" spans="1:30" ht="255" x14ac:dyDescent="0.25">
      <c r="A22" s="17" t="s">
        <v>85</v>
      </c>
      <c r="B22" s="17" t="s">
        <v>101</v>
      </c>
      <c r="C22" s="25" t="s">
        <v>102</v>
      </c>
      <c r="D22" s="25" t="s">
        <v>103</v>
      </c>
      <c r="E22" s="26" t="s">
        <v>31</v>
      </c>
      <c r="F22" s="25" t="s">
        <v>172</v>
      </c>
      <c r="G22" s="25" t="s">
        <v>104</v>
      </c>
      <c r="H22" s="17">
        <v>3</v>
      </c>
      <c r="I22" s="17">
        <v>20</v>
      </c>
      <c r="J22" s="18" t="str">
        <f t="shared" si="2"/>
        <v>Extrema</v>
      </c>
      <c r="K22" s="17" t="s">
        <v>32</v>
      </c>
      <c r="L22" s="25" t="s">
        <v>173</v>
      </c>
      <c r="M22" s="17">
        <v>2</v>
      </c>
      <c r="N22" s="17">
        <v>20</v>
      </c>
      <c r="O22" s="18" t="str">
        <f t="shared" si="3"/>
        <v>Alta</v>
      </c>
      <c r="P22" s="17" t="s">
        <v>33</v>
      </c>
      <c r="Q22" s="25" t="s">
        <v>105</v>
      </c>
      <c r="R22" s="25" t="s">
        <v>164</v>
      </c>
      <c r="S22" s="25" t="s">
        <v>106</v>
      </c>
      <c r="T22" s="9">
        <v>1</v>
      </c>
      <c r="U22" s="5"/>
      <c r="V22" s="5"/>
      <c r="W22" s="5"/>
      <c r="X22" s="5"/>
      <c r="Y22" s="13"/>
      <c r="Z22" s="14">
        <v>0</v>
      </c>
      <c r="AA22" s="22" t="s">
        <v>153</v>
      </c>
      <c r="AB22" s="22"/>
      <c r="AC22" s="22"/>
      <c r="AD22" s="17"/>
    </row>
    <row r="23" spans="1:30" ht="255" x14ac:dyDescent="0.25">
      <c r="A23" s="17" t="s">
        <v>96</v>
      </c>
      <c r="B23" s="17" t="s">
        <v>108</v>
      </c>
      <c r="C23" s="25" t="s">
        <v>102</v>
      </c>
      <c r="D23" s="25" t="s">
        <v>109</v>
      </c>
      <c r="E23" s="26" t="s">
        <v>31</v>
      </c>
      <c r="F23" s="25" t="s">
        <v>172</v>
      </c>
      <c r="G23" s="25" t="s">
        <v>104</v>
      </c>
      <c r="H23" s="17">
        <v>3</v>
      </c>
      <c r="I23" s="17">
        <v>20</v>
      </c>
      <c r="J23" s="18" t="str">
        <f t="shared" si="2"/>
        <v>Extrema</v>
      </c>
      <c r="K23" s="17" t="s">
        <v>32</v>
      </c>
      <c r="L23" s="25" t="s">
        <v>173</v>
      </c>
      <c r="M23" s="17">
        <v>2</v>
      </c>
      <c r="N23" s="17">
        <v>20</v>
      </c>
      <c r="O23" s="18" t="str">
        <f t="shared" si="3"/>
        <v>Alta</v>
      </c>
      <c r="P23" s="17" t="s">
        <v>33</v>
      </c>
      <c r="Q23" s="25" t="s">
        <v>110</v>
      </c>
      <c r="R23" s="25" t="s">
        <v>122</v>
      </c>
      <c r="S23" s="25" t="s">
        <v>174</v>
      </c>
      <c r="T23" s="9">
        <v>1</v>
      </c>
      <c r="U23" s="5"/>
      <c r="V23" s="5"/>
      <c r="W23" s="5"/>
      <c r="X23" s="5"/>
      <c r="Y23" s="23"/>
      <c r="Z23" s="23"/>
      <c r="AA23" s="12"/>
      <c r="AB23" s="12"/>
      <c r="AC23" s="12"/>
      <c r="AD23" s="12"/>
    </row>
    <row r="24" spans="1:30" ht="102" x14ac:dyDescent="0.25">
      <c r="A24" s="17" t="s">
        <v>101</v>
      </c>
      <c r="B24" s="17" t="s">
        <v>112</v>
      </c>
      <c r="C24" s="25" t="s">
        <v>217</v>
      </c>
      <c r="D24" s="27" t="s">
        <v>218</v>
      </c>
      <c r="E24" s="26" t="s">
        <v>31</v>
      </c>
      <c r="F24" s="25" t="s">
        <v>113</v>
      </c>
      <c r="G24" s="25" t="s">
        <v>219</v>
      </c>
      <c r="H24" s="17">
        <v>1</v>
      </c>
      <c r="I24" s="17">
        <v>10</v>
      </c>
      <c r="J24" s="18" t="str">
        <f t="shared" si="2"/>
        <v>Baja</v>
      </c>
      <c r="K24" s="17" t="s">
        <v>32</v>
      </c>
      <c r="L24" s="25" t="s">
        <v>114</v>
      </c>
      <c r="M24" s="17">
        <v>1</v>
      </c>
      <c r="N24" s="17">
        <v>10</v>
      </c>
      <c r="O24" s="18" t="str">
        <f t="shared" si="3"/>
        <v>Baja</v>
      </c>
      <c r="P24" s="17" t="s">
        <v>33</v>
      </c>
      <c r="Q24" s="25" t="s">
        <v>220</v>
      </c>
      <c r="R24" s="25" t="s">
        <v>91</v>
      </c>
      <c r="S24" s="25" t="s">
        <v>115</v>
      </c>
      <c r="T24" s="17">
        <v>2</v>
      </c>
      <c r="U24" s="5"/>
      <c r="V24" s="5"/>
      <c r="W24" s="5">
        <v>2</v>
      </c>
      <c r="X24" s="5"/>
      <c r="Y24" s="23"/>
      <c r="Z24" s="23"/>
      <c r="AA24" s="12"/>
      <c r="AB24" s="12"/>
      <c r="AC24" s="12"/>
      <c r="AD24" s="12"/>
    </row>
    <row r="25" spans="1:30" ht="89.25" x14ac:dyDescent="0.25">
      <c r="A25" s="17" t="s">
        <v>108</v>
      </c>
      <c r="B25" s="17" t="s">
        <v>118</v>
      </c>
      <c r="C25" s="25" t="s">
        <v>217</v>
      </c>
      <c r="D25" s="25" t="s">
        <v>119</v>
      </c>
      <c r="E25" s="26" t="s">
        <v>31</v>
      </c>
      <c r="F25" s="25" t="s">
        <v>120</v>
      </c>
      <c r="G25" s="25" t="s">
        <v>121</v>
      </c>
      <c r="H25" s="17">
        <v>1</v>
      </c>
      <c r="I25" s="17">
        <v>20</v>
      </c>
      <c r="J25" s="18" t="str">
        <f t="shared" si="2"/>
        <v>Moderada</v>
      </c>
      <c r="K25" s="17" t="s">
        <v>32</v>
      </c>
      <c r="L25" s="25" t="s">
        <v>221</v>
      </c>
      <c r="M25" s="17">
        <v>1</v>
      </c>
      <c r="N25" s="17">
        <v>20</v>
      </c>
      <c r="O25" s="18" t="str">
        <f t="shared" si="3"/>
        <v>Moderada</v>
      </c>
      <c r="P25" s="17" t="s">
        <v>33</v>
      </c>
      <c r="Q25" s="25" t="s">
        <v>175</v>
      </c>
      <c r="R25" s="25" t="s">
        <v>164</v>
      </c>
      <c r="S25" s="25" t="s">
        <v>175</v>
      </c>
      <c r="T25" s="17">
        <v>4</v>
      </c>
      <c r="U25" s="5"/>
      <c r="V25" s="5"/>
      <c r="W25" s="5">
        <v>2</v>
      </c>
      <c r="X25" s="5">
        <v>2</v>
      </c>
      <c r="Y25" s="23"/>
      <c r="Z25" s="23"/>
      <c r="AA25" s="12"/>
      <c r="AB25" s="12"/>
      <c r="AC25" s="12"/>
      <c r="AD25" s="12"/>
    </row>
    <row r="26" spans="1:30" ht="165.75" x14ac:dyDescent="0.25">
      <c r="A26" s="17" t="s">
        <v>112</v>
      </c>
      <c r="B26" s="17" t="s">
        <v>85</v>
      </c>
      <c r="C26" s="25" t="s">
        <v>86</v>
      </c>
      <c r="D26" s="25" t="s">
        <v>87</v>
      </c>
      <c r="E26" s="26" t="s">
        <v>31</v>
      </c>
      <c r="F26" s="25" t="s">
        <v>168</v>
      </c>
      <c r="G26" s="25" t="s">
        <v>88</v>
      </c>
      <c r="H26" s="17">
        <v>2</v>
      </c>
      <c r="I26" s="17">
        <v>10</v>
      </c>
      <c r="J26" s="18" t="str">
        <f t="shared" si="2"/>
        <v>Moderada</v>
      </c>
      <c r="K26" s="17" t="s">
        <v>32</v>
      </c>
      <c r="L26" s="25" t="s">
        <v>89</v>
      </c>
      <c r="M26" s="17">
        <v>1</v>
      </c>
      <c r="N26" s="17">
        <v>10</v>
      </c>
      <c r="O26" s="18" t="str">
        <f t="shared" si="3"/>
        <v>Baja</v>
      </c>
      <c r="P26" s="17" t="s">
        <v>33</v>
      </c>
      <c r="Q26" s="25" t="s">
        <v>90</v>
      </c>
      <c r="R26" s="25" t="s">
        <v>91</v>
      </c>
      <c r="S26" s="25" t="s">
        <v>92</v>
      </c>
      <c r="T26" s="17">
        <v>10</v>
      </c>
      <c r="U26" s="5"/>
      <c r="V26" s="5">
        <v>4</v>
      </c>
      <c r="W26" s="5">
        <v>3</v>
      </c>
      <c r="X26" s="5">
        <v>3</v>
      </c>
      <c r="Y26" s="13"/>
      <c r="Z26" s="14">
        <v>0</v>
      </c>
      <c r="AA26" s="22" t="s">
        <v>216</v>
      </c>
      <c r="AB26" s="22"/>
      <c r="AC26" s="22"/>
      <c r="AD26" s="17"/>
    </row>
    <row r="27" spans="1:30" ht="102" x14ac:dyDescent="0.25">
      <c r="A27" s="17" t="s">
        <v>118</v>
      </c>
      <c r="B27" s="17" t="s">
        <v>96</v>
      </c>
      <c r="C27" s="25" t="s">
        <v>86</v>
      </c>
      <c r="D27" s="27" t="s">
        <v>170</v>
      </c>
      <c r="E27" s="26" t="s">
        <v>31</v>
      </c>
      <c r="F27" s="25" t="s">
        <v>171</v>
      </c>
      <c r="G27" s="25" t="s">
        <v>97</v>
      </c>
      <c r="H27" s="17">
        <v>1</v>
      </c>
      <c r="I27" s="17">
        <v>20</v>
      </c>
      <c r="J27" s="18" t="str">
        <f t="shared" si="2"/>
        <v>Moderada</v>
      </c>
      <c r="K27" s="17" t="s">
        <v>32</v>
      </c>
      <c r="L27" s="27" t="s">
        <v>169</v>
      </c>
      <c r="M27" s="17">
        <v>1</v>
      </c>
      <c r="N27" s="17">
        <v>10</v>
      </c>
      <c r="O27" s="18" t="str">
        <f t="shared" si="3"/>
        <v>Baja</v>
      </c>
      <c r="P27" s="17" t="s">
        <v>33</v>
      </c>
      <c r="Q27" s="25" t="s">
        <v>98</v>
      </c>
      <c r="R27" s="25" t="s">
        <v>91</v>
      </c>
      <c r="S27" s="25" t="s">
        <v>99</v>
      </c>
      <c r="T27" s="17">
        <v>2</v>
      </c>
      <c r="U27" s="5"/>
      <c r="V27" s="5">
        <v>2</v>
      </c>
      <c r="W27" s="5"/>
      <c r="X27" s="5"/>
      <c r="Y27" s="13"/>
      <c r="Z27" s="14">
        <v>0</v>
      </c>
      <c r="AA27" s="22" t="s">
        <v>152</v>
      </c>
      <c r="AB27" s="22"/>
      <c r="AC27" s="22"/>
      <c r="AD27" s="17"/>
    </row>
    <row r="28" spans="1:30" ht="89.25" x14ac:dyDescent="0.25">
      <c r="A28" s="22" t="s">
        <v>125</v>
      </c>
      <c r="B28" s="22" t="s">
        <v>30</v>
      </c>
      <c r="C28" s="25" t="s">
        <v>126</v>
      </c>
      <c r="D28" s="25" t="s">
        <v>130</v>
      </c>
      <c r="E28" s="26" t="s">
        <v>31</v>
      </c>
      <c r="F28" s="25" t="s">
        <v>35</v>
      </c>
      <c r="G28" s="25" t="s">
        <v>36</v>
      </c>
      <c r="H28" s="17">
        <v>2</v>
      </c>
      <c r="I28" s="17">
        <v>10</v>
      </c>
      <c r="J28" s="18" t="str">
        <f>IF(H28+I28=0,"",IF(OR(AND(H28=1,I28=5),AND(H28=2,I28=5),AND(H28=1,I28=10)),"Baja",IF(OR(AND(H28=1,I28=20),AND(H28=2,I28=10),AND(H28=3,I28=5),AND(H28=4,I28=5),AND(H28=5,I28=5)),"Moderada",IF(OR(AND(H28=2,I28=20),AND(H28=3,I28=10),AND(H28=4,I28=10),AND(H28=5,I28=10)),"Alta",IF(OR(AND(H28=3,I28=20),AND(H28=4,I28=20),AND(H28=5,I28=20)),"Extrema","")))))</f>
        <v>Moderada</v>
      </c>
      <c r="K28" s="17" t="s">
        <v>32</v>
      </c>
      <c r="L28" s="25" t="s">
        <v>131</v>
      </c>
      <c r="M28" s="17">
        <v>1</v>
      </c>
      <c r="N28" s="17">
        <v>10</v>
      </c>
      <c r="O28" s="18" t="str">
        <f>IF(M28+N28=0,"",IF(OR(AND(M28=1,N28=5),AND(M28=2,N28=5),AND(M28=1,N28=10)),"Baja",IF(OR(AND(M28=1,N28=20),AND(M28=2,N28=10),AND(M28=3,N28=5),AND(M28=4,N28=5),AND(M28=5,N28=5)),"Moderada",IF(OR(AND(M28=2,N28=20),AND(M28=3,N28=10),AND(M28=4,N28=10),AND(M28=5,N28=10)),"Alta",IF(OR(AND(M28=3,N28=20),AND(M28=4,N28=20),AND(M28=5,N28=20)),"Extrema","")))))</f>
        <v>Baja</v>
      </c>
      <c r="P28" s="17" t="s">
        <v>33</v>
      </c>
      <c r="Q28" s="25" t="s">
        <v>132</v>
      </c>
      <c r="R28" s="25" t="s">
        <v>37</v>
      </c>
      <c r="S28" s="25" t="s">
        <v>38</v>
      </c>
      <c r="T28" s="17">
        <v>1</v>
      </c>
      <c r="U28" s="5"/>
      <c r="V28" s="5"/>
      <c r="W28" s="5"/>
      <c r="X28" s="5">
        <v>1</v>
      </c>
      <c r="Y28" s="5"/>
      <c r="Z28" s="6"/>
      <c r="AA28" s="17"/>
      <c r="AB28" s="17"/>
      <c r="AC28" s="17"/>
      <c r="AD28" s="17"/>
    </row>
    <row r="29" spans="1:30" ht="66" x14ac:dyDescent="0.25">
      <c r="A29" s="40" t="s">
        <v>150</v>
      </c>
      <c r="B29" s="40" t="s">
        <v>34</v>
      </c>
      <c r="C29" s="39" t="s">
        <v>126</v>
      </c>
      <c r="D29" s="37" t="s">
        <v>133</v>
      </c>
      <c r="E29" s="38" t="s">
        <v>31</v>
      </c>
      <c r="F29" s="37" t="s">
        <v>134</v>
      </c>
      <c r="G29" s="37" t="s">
        <v>135</v>
      </c>
      <c r="H29" s="36">
        <v>2</v>
      </c>
      <c r="I29" s="36">
        <v>20</v>
      </c>
      <c r="J29" s="45" t="str">
        <f>IF(H29+I29=0,"",IF(OR(AND(H29=1,I29=5),AND(H29=2,I29=5),AND(H29=1,I29=10)),"Baja",IF(OR(AND(H29=1,I29=20),AND(H29=2,I29=10),AND(H29=3,I29=5),AND(H29=4,I29=5),AND(H29=5,I29=5)),"Moderada",IF(OR(AND(H29=2,I29=20),AND(H29=3,I29=10),AND(H29=4,I29=10),AND(H29=5,I29=10)),"Alta",IF(OR(AND(H29=3,I29=20),AND(H29=4,I29=20),AND(H29=5,I29=20)),"Extrema","")))))</f>
        <v>Alta</v>
      </c>
      <c r="K29" s="36" t="s">
        <v>32</v>
      </c>
      <c r="L29" s="37" t="s">
        <v>136</v>
      </c>
      <c r="M29" s="36">
        <v>1</v>
      </c>
      <c r="N29" s="36">
        <v>20</v>
      </c>
      <c r="O29" s="45" t="str">
        <f>IF(M29+N29=0,"",IF(OR(AND(M29=1,N29=5),AND(M29=2,N29=5),AND(M29=1,N29=10)),"Baja",IF(OR(AND(M29=1,N29=20),AND(M29=2,N29=10),AND(M29=3,N29=5),AND(M29=4,N29=5),AND(M29=5,N29=5)),"Moderada",IF(OR(AND(M29=2,N29=20),AND(M29=3,N29=10),AND(M29=4,N29=10),AND(M29=5,N29=10)),"Alta",IF(OR(AND(M29=3,N29=20),AND(M29=4,N29=20),AND(M29=5,N29=20)),"Extrema","")))))</f>
        <v>Moderada</v>
      </c>
      <c r="P29" s="36" t="s">
        <v>33</v>
      </c>
      <c r="Q29" s="24" t="s">
        <v>137</v>
      </c>
      <c r="R29" s="24" t="s">
        <v>138</v>
      </c>
      <c r="S29" s="24" t="s">
        <v>139</v>
      </c>
      <c r="T29" s="21">
        <v>1</v>
      </c>
      <c r="U29" s="16"/>
      <c r="V29" s="16"/>
      <c r="W29" s="16">
        <v>1</v>
      </c>
      <c r="X29" s="16"/>
      <c r="Y29" s="10"/>
      <c r="Z29" s="11">
        <f>Y29/T29</f>
        <v>0</v>
      </c>
      <c r="AA29" s="15" t="s">
        <v>192</v>
      </c>
      <c r="AB29" s="15" t="s">
        <v>76</v>
      </c>
      <c r="AC29" s="15"/>
      <c r="AD29" s="15"/>
    </row>
    <row r="30" spans="1:30" ht="51" x14ac:dyDescent="0.25">
      <c r="A30" s="40"/>
      <c r="B30" s="40"/>
      <c r="C30" s="39"/>
      <c r="D30" s="37"/>
      <c r="E30" s="38"/>
      <c r="F30" s="37"/>
      <c r="G30" s="37"/>
      <c r="H30" s="36"/>
      <c r="I30" s="36"/>
      <c r="J30" s="45"/>
      <c r="K30" s="36"/>
      <c r="L30" s="37"/>
      <c r="M30" s="36"/>
      <c r="N30" s="36"/>
      <c r="O30" s="45"/>
      <c r="P30" s="36"/>
      <c r="Q30" s="24" t="s">
        <v>140</v>
      </c>
      <c r="R30" s="24" t="s">
        <v>141</v>
      </c>
      <c r="S30" s="24" t="s">
        <v>142</v>
      </c>
      <c r="T30" s="21">
        <v>1</v>
      </c>
      <c r="U30" s="16"/>
      <c r="V30" s="16">
        <v>1</v>
      </c>
      <c r="W30" s="16"/>
      <c r="X30" s="16"/>
      <c r="Y30" s="10"/>
      <c r="Z30" s="11">
        <f t="shared" ref="Z30:Z31" si="4">Y30/T30</f>
        <v>0</v>
      </c>
      <c r="AA30" s="15" t="s">
        <v>143</v>
      </c>
      <c r="AB30" s="15" t="s">
        <v>76</v>
      </c>
      <c r="AC30" s="15"/>
      <c r="AD30" s="15"/>
    </row>
    <row r="31" spans="1:30" ht="82.5" x14ac:dyDescent="0.25">
      <c r="A31" s="40"/>
      <c r="B31" s="40"/>
      <c r="C31" s="39"/>
      <c r="D31" s="37"/>
      <c r="E31" s="38"/>
      <c r="F31" s="37"/>
      <c r="G31" s="37"/>
      <c r="H31" s="36"/>
      <c r="I31" s="36"/>
      <c r="J31" s="45"/>
      <c r="K31" s="36"/>
      <c r="L31" s="37"/>
      <c r="M31" s="36"/>
      <c r="N31" s="36"/>
      <c r="O31" s="45"/>
      <c r="P31" s="36"/>
      <c r="Q31" s="24" t="s">
        <v>144</v>
      </c>
      <c r="R31" s="24" t="s">
        <v>141</v>
      </c>
      <c r="S31" s="24" t="s">
        <v>145</v>
      </c>
      <c r="T31" s="21">
        <v>1</v>
      </c>
      <c r="U31" s="16"/>
      <c r="V31" s="16">
        <v>1</v>
      </c>
      <c r="W31" s="16"/>
      <c r="X31" s="16"/>
      <c r="Y31" s="10"/>
      <c r="Z31" s="11">
        <f t="shared" si="4"/>
        <v>0</v>
      </c>
      <c r="AA31" s="15" t="s">
        <v>146</v>
      </c>
      <c r="AB31" s="15" t="s">
        <v>76</v>
      </c>
      <c r="AC31" s="15"/>
      <c r="AD31" s="15"/>
    </row>
    <row r="32" spans="1:30" ht="48" customHeight="1" x14ac:dyDescent="0.25">
      <c r="A32" s="36" t="s">
        <v>184</v>
      </c>
      <c r="B32" s="36" t="s">
        <v>184</v>
      </c>
      <c r="C32" s="37" t="s">
        <v>185</v>
      </c>
      <c r="D32" s="37" t="s">
        <v>187</v>
      </c>
      <c r="E32" s="38" t="s">
        <v>31</v>
      </c>
      <c r="F32" s="39" t="s">
        <v>186</v>
      </c>
      <c r="G32" s="37" t="s">
        <v>231</v>
      </c>
      <c r="H32" s="36">
        <v>1</v>
      </c>
      <c r="I32" s="36">
        <v>20</v>
      </c>
      <c r="J32" s="45" t="str">
        <f>IF(H32+I32=0,"",IF(OR(AND(H32=1,I32=5),AND(H32=2,I32=5),AND(H32=1,I32=10)),"Baja",IF(OR(AND(H32=1,I32=20),AND(H32=2,I32=10),AND(H32=3,I32=5),AND(H32=4,I32=5),AND(H32=5,I32=5)),"Moderada",IF(OR(AND(H32=2,I32=20),AND(H32=3,I32=10),AND(H32=4,I32=10),AND(H32=5,I32=10)),"Alta",IF(OR(AND(H32=3,I32=20),AND(H32=4,I32=20),AND(H32=5,I32=20)),"Extrema","")))))</f>
        <v>Moderada</v>
      </c>
      <c r="K32" s="36" t="s">
        <v>32</v>
      </c>
      <c r="L32" s="37" t="s">
        <v>232</v>
      </c>
      <c r="M32" s="36">
        <v>1</v>
      </c>
      <c r="N32" s="36">
        <v>10</v>
      </c>
      <c r="O32" s="45" t="str">
        <f>IF(M32+N32=0,"",IF(OR(AND(M32=1,N32=5),AND(M32=2,N32=5),AND(M32=1,N32=10)),"Baja",IF(OR(AND(M32=1,N32=20),AND(M32=2,N32=10),AND(M32=3,N32=5),AND(M32=4,N32=5),AND(M32=5,N32=5)),"Moderada",IF(OR(AND(M32=2,N32=20),AND(M32=3,N32=10),AND(M32=4,N32=10),AND(M32=5,N32=10)),"Alta",IF(OR(AND(M32=3,N32=20),AND(M32=4,N32=20),AND(M32=5,N32=20)),"Extrema","")))))</f>
        <v>Baja</v>
      </c>
      <c r="P32" s="36" t="s">
        <v>33</v>
      </c>
      <c r="Q32" s="27" t="s">
        <v>233</v>
      </c>
      <c r="R32" s="27" t="s">
        <v>188</v>
      </c>
      <c r="S32" s="27" t="s">
        <v>234</v>
      </c>
      <c r="T32" s="9">
        <v>1</v>
      </c>
      <c r="U32" s="13"/>
      <c r="V32" s="13"/>
      <c r="W32" s="13"/>
      <c r="X32" s="13"/>
      <c r="Y32" s="23"/>
      <c r="Z32" s="23"/>
      <c r="AA32" s="12"/>
      <c r="AB32" s="12"/>
      <c r="AC32" s="12"/>
      <c r="AD32" s="12"/>
    </row>
    <row r="33" spans="1:30" ht="189.75" customHeight="1" x14ac:dyDescent="0.25">
      <c r="A33" s="36"/>
      <c r="B33" s="36"/>
      <c r="C33" s="37"/>
      <c r="D33" s="37"/>
      <c r="E33" s="38"/>
      <c r="F33" s="39"/>
      <c r="G33" s="37"/>
      <c r="H33" s="36"/>
      <c r="I33" s="36"/>
      <c r="J33" s="45"/>
      <c r="K33" s="36"/>
      <c r="L33" s="37"/>
      <c r="M33" s="36"/>
      <c r="N33" s="36"/>
      <c r="O33" s="45"/>
      <c r="P33" s="36"/>
      <c r="Q33" s="27" t="s">
        <v>189</v>
      </c>
      <c r="R33" s="27" t="s">
        <v>235</v>
      </c>
      <c r="S33" s="27" t="s">
        <v>191</v>
      </c>
      <c r="T33" s="9">
        <v>1</v>
      </c>
      <c r="U33" s="13"/>
      <c r="V33" s="13"/>
      <c r="W33" s="13"/>
      <c r="X33" s="13"/>
      <c r="Y33" s="23"/>
      <c r="Z33" s="23"/>
      <c r="AA33" s="12"/>
      <c r="AB33" s="12"/>
      <c r="AC33" s="12"/>
      <c r="AD33" s="12"/>
    </row>
  </sheetData>
  <mergeCells count="126">
    <mergeCell ref="N4:N6"/>
    <mergeCell ref="O4:O6"/>
    <mergeCell ref="P4:P6"/>
    <mergeCell ref="B7:B11"/>
    <mergeCell ref="C7:C11"/>
    <mergeCell ref="D7:D11"/>
    <mergeCell ref="E7:E11"/>
    <mergeCell ref="F7:F11"/>
    <mergeCell ref="G7:G11"/>
    <mergeCell ref="H7:H11"/>
    <mergeCell ref="H4:H6"/>
    <mergeCell ref="I4:I6"/>
    <mergeCell ref="J4:J6"/>
    <mergeCell ref="K4:K6"/>
    <mergeCell ref="L4:L6"/>
    <mergeCell ref="M4:M6"/>
    <mergeCell ref="B4:B6"/>
    <mergeCell ref="C4:C6"/>
    <mergeCell ref="D4:D6"/>
    <mergeCell ref="E4:E6"/>
    <mergeCell ref="F4:F6"/>
    <mergeCell ref="G4:G6"/>
    <mergeCell ref="O7:O11"/>
    <mergeCell ref="P7:P11"/>
    <mergeCell ref="B12:B13"/>
    <mergeCell ref="C12:C13"/>
    <mergeCell ref="D12:D13"/>
    <mergeCell ref="E12:E13"/>
    <mergeCell ref="F12:F13"/>
    <mergeCell ref="G12:G13"/>
    <mergeCell ref="H12:H13"/>
    <mergeCell ref="I12:I13"/>
    <mergeCell ref="I7:I11"/>
    <mergeCell ref="J7:J11"/>
    <mergeCell ref="K7:K11"/>
    <mergeCell ref="L7:L11"/>
    <mergeCell ref="M7:M11"/>
    <mergeCell ref="N7:N11"/>
    <mergeCell ref="N15:N17"/>
    <mergeCell ref="O15:O17"/>
    <mergeCell ref="P15:P17"/>
    <mergeCell ref="P12:P13"/>
    <mergeCell ref="J12:J13"/>
    <mergeCell ref="K12:K13"/>
    <mergeCell ref="L12:L13"/>
    <mergeCell ref="M12:M13"/>
    <mergeCell ref="N12:N13"/>
    <mergeCell ref="O12:O13"/>
    <mergeCell ref="B18:B19"/>
    <mergeCell ref="C18:C19"/>
    <mergeCell ref="D18:D19"/>
    <mergeCell ref="E18:E19"/>
    <mergeCell ref="F18:F19"/>
    <mergeCell ref="G18:G19"/>
    <mergeCell ref="K15:K17"/>
    <mergeCell ref="L15:L17"/>
    <mergeCell ref="M15:M17"/>
    <mergeCell ref="B15:B17"/>
    <mergeCell ref="C15:C17"/>
    <mergeCell ref="D15:D17"/>
    <mergeCell ref="E15:E17"/>
    <mergeCell ref="F15:F17"/>
    <mergeCell ref="G15:G17"/>
    <mergeCell ref="H15:H17"/>
    <mergeCell ref="I15:I17"/>
    <mergeCell ref="J15:J17"/>
    <mergeCell ref="N32:N33"/>
    <mergeCell ref="N18:N19"/>
    <mergeCell ref="O18:O19"/>
    <mergeCell ref="P18:P19"/>
    <mergeCell ref="H18:H19"/>
    <mergeCell ref="I18:I19"/>
    <mergeCell ref="J18:J19"/>
    <mergeCell ref="K18:K19"/>
    <mergeCell ref="L18:L19"/>
    <mergeCell ref="M18:M19"/>
    <mergeCell ref="O32:O33"/>
    <mergeCell ref="P32:P33"/>
    <mergeCell ref="AB1:AB2"/>
    <mergeCell ref="AC1:AC2"/>
    <mergeCell ref="AD1:AD2"/>
    <mergeCell ref="B29:B31"/>
    <mergeCell ref="C29:C31"/>
    <mergeCell ref="D29:D31"/>
    <mergeCell ref="E29:E31"/>
    <mergeCell ref="F29:F31"/>
    <mergeCell ref="G29:G31"/>
    <mergeCell ref="H29:H31"/>
    <mergeCell ref="Q1:Q2"/>
    <mergeCell ref="R1:R2"/>
    <mergeCell ref="S1:S2"/>
    <mergeCell ref="T1:X1"/>
    <mergeCell ref="Y1:Z1"/>
    <mergeCell ref="AA1:AA2"/>
    <mergeCell ref="H1:J1"/>
    <mergeCell ref="K1:K2"/>
    <mergeCell ref="L1:L2"/>
    <mergeCell ref="M1:O1"/>
    <mergeCell ref="P1:P2"/>
    <mergeCell ref="I29:I31"/>
    <mergeCell ref="J29:J31"/>
    <mergeCell ref="K29:K31"/>
    <mergeCell ref="A4:A6"/>
    <mergeCell ref="A7:A11"/>
    <mergeCell ref="A12:A13"/>
    <mergeCell ref="A15:A17"/>
    <mergeCell ref="A18:A19"/>
    <mergeCell ref="A29:A31"/>
    <mergeCell ref="A32:A33"/>
    <mergeCell ref="O29:O31"/>
    <mergeCell ref="P29:P31"/>
    <mergeCell ref="B32:B33"/>
    <mergeCell ref="C32:C33"/>
    <mergeCell ref="D32:D33"/>
    <mergeCell ref="E32:E33"/>
    <mergeCell ref="F32:F33"/>
    <mergeCell ref="G32:G33"/>
    <mergeCell ref="H32:H33"/>
    <mergeCell ref="I32:I33"/>
    <mergeCell ref="L29:L31"/>
    <mergeCell ref="J32:J33"/>
    <mergeCell ref="K32:K33"/>
    <mergeCell ref="L32:L33"/>
    <mergeCell ref="M32:M33"/>
    <mergeCell ref="M29:M31"/>
    <mergeCell ref="N29:N31"/>
  </mergeCells>
  <conditionalFormatting sqref="J3 O3">
    <cfRule type="containsText" dxfId="159" priority="157" operator="containsText" text="Extremo">
      <formula>NOT(ISERROR(SEARCH("Extremo",J3)))</formula>
    </cfRule>
    <cfRule type="containsText" dxfId="158" priority="158" operator="containsText" text="Alto">
      <formula>NOT(ISERROR(SEARCH("Alto",J3)))</formula>
    </cfRule>
    <cfRule type="containsText" dxfId="157" priority="159" operator="containsText" text="Moderado">
      <formula>NOT(ISERROR(SEARCH("Moderado",J3)))</formula>
    </cfRule>
    <cfRule type="containsText" dxfId="156" priority="160" operator="containsText" text="Bajo">
      <formula>NOT(ISERROR(SEARCH("Bajo",J3)))</formula>
    </cfRule>
  </conditionalFormatting>
  <conditionalFormatting sqref="J3 O3">
    <cfRule type="containsText" dxfId="155" priority="153" operator="containsText" text="Extrema">
      <formula>NOT(ISERROR(SEARCH("Extrema",J3)))</formula>
    </cfRule>
    <cfRule type="containsText" dxfId="154" priority="154" operator="containsText" text="Alta">
      <formula>NOT(ISERROR(SEARCH("Alta",J3)))</formula>
    </cfRule>
    <cfRule type="containsText" dxfId="153" priority="155" operator="containsText" text="Moderada">
      <formula>NOT(ISERROR(SEARCH("Moderada",J3)))</formula>
    </cfRule>
    <cfRule type="containsText" dxfId="152" priority="156" operator="containsText" text="Baja">
      <formula>NOT(ISERROR(SEARCH("Baja",J3)))</formula>
    </cfRule>
  </conditionalFormatting>
  <conditionalFormatting sqref="J4 O4">
    <cfRule type="containsText" dxfId="151" priority="149" operator="containsText" text="Extremo">
      <formula>NOT(ISERROR(SEARCH("Extremo",J4)))</formula>
    </cfRule>
    <cfRule type="containsText" dxfId="150" priority="150" operator="containsText" text="Alto">
      <formula>NOT(ISERROR(SEARCH("Alto",J4)))</formula>
    </cfRule>
    <cfRule type="containsText" dxfId="149" priority="151" operator="containsText" text="Moderado">
      <formula>NOT(ISERROR(SEARCH("Moderado",J4)))</formula>
    </cfRule>
    <cfRule type="containsText" dxfId="148" priority="152" operator="containsText" text="Bajo">
      <formula>NOT(ISERROR(SEARCH("Bajo",J4)))</formula>
    </cfRule>
  </conditionalFormatting>
  <conditionalFormatting sqref="J4 O4">
    <cfRule type="containsText" dxfId="147" priority="145" operator="containsText" text="Extrema">
      <formula>NOT(ISERROR(SEARCH("Extrema",J4)))</formula>
    </cfRule>
    <cfRule type="containsText" dxfId="146" priority="146" operator="containsText" text="Alta">
      <formula>NOT(ISERROR(SEARCH("Alta",J4)))</formula>
    </cfRule>
    <cfRule type="containsText" dxfId="145" priority="147" operator="containsText" text="Moderada">
      <formula>NOT(ISERROR(SEARCH("Moderada",J4)))</formula>
    </cfRule>
    <cfRule type="containsText" dxfId="144" priority="148" operator="containsText" text="Baja">
      <formula>NOT(ISERROR(SEARCH("Baja",J4)))</formula>
    </cfRule>
  </conditionalFormatting>
  <conditionalFormatting sqref="O4">
    <cfRule type="containsText" dxfId="143" priority="141" operator="containsText" text="Extremo">
      <formula>NOT(ISERROR(SEARCH("Extremo",O4)))</formula>
    </cfRule>
    <cfRule type="containsText" dxfId="142" priority="142" operator="containsText" text="Alto">
      <formula>NOT(ISERROR(SEARCH("Alto",O4)))</formula>
    </cfRule>
    <cfRule type="containsText" dxfId="141" priority="143" operator="containsText" text="Moderado">
      <formula>NOT(ISERROR(SEARCH("Moderado",O4)))</formula>
    </cfRule>
    <cfRule type="containsText" dxfId="140" priority="144" operator="containsText" text="Bajo">
      <formula>NOT(ISERROR(SEARCH("Bajo",O4)))</formula>
    </cfRule>
  </conditionalFormatting>
  <conditionalFormatting sqref="O4">
    <cfRule type="containsText" dxfId="139" priority="137" operator="containsText" text="Extremo">
      <formula>NOT(ISERROR(SEARCH("Extremo",O4)))</formula>
    </cfRule>
    <cfRule type="containsText" dxfId="138" priority="138" operator="containsText" text="Alto">
      <formula>NOT(ISERROR(SEARCH("Alto",O4)))</formula>
    </cfRule>
    <cfRule type="containsText" dxfId="137" priority="139" operator="containsText" text="Moderado">
      <formula>NOT(ISERROR(SEARCH("Moderado",O4)))</formula>
    </cfRule>
    <cfRule type="containsText" dxfId="136" priority="140" operator="containsText" text="Bajo">
      <formula>NOT(ISERROR(SEARCH("Bajo",O4)))</formula>
    </cfRule>
  </conditionalFormatting>
  <conditionalFormatting sqref="J4 O4">
    <cfRule type="containsText" dxfId="135" priority="133" operator="containsText" text="Extrema">
      <formula>NOT(ISERROR(SEARCH("Extrema",J4)))</formula>
    </cfRule>
    <cfRule type="containsText" dxfId="134" priority="134" operator="containsText" text="Alta">
      <formula>NOT(ISERROR(SEARCH("Alta",J4)))</formula>
    </cfRule>
    <cfRule type="containsText" dxfId="133" priority="135" operator="containsText" text="Moderada">
      <formula>NOT(ISERROR(SEARCH("Moderada",J4)))</formula>
    </cfRule>
    <cfRule type="containsText" dxfId="132" priority="136" operator="containsText" text="Baja">
      <formula>NOT(ISERROR(SEARCH("Baja",J4)))</formula>
    </cfRule>
  </conditionalFormatting>
  <conditionalFormatting sqref="J12 O12 J7 J14 O7 O14">
    <cfRule type="containsText" dxfId="131" priority="129" operator="containsText" text="Extremo">
      <formula>NOT(ISERROR(SEARCH("Extremo",J7)))</formula>
    </cfRule>
    <cfRule type="containsText" dxfId="130" priority="130" operator="containsText" text="Alto">
      <formula>NOT(ISERROR(SEARCH("Alto",J7)))</formula>
    </cfRule>
    <cfRule type="containsText" dxfId="129" priority="131" operator="containsText" text="Moderado">
      <formula>NOT(ISERROR(SEARCH("Moderado",J7)))</formula>
    </cfRule>
    <cfRule type="containsText" dxfId="128" priority="132" operator="containsText" text="Bajo">
      <formula>NOT(ISERROR(SEARCH("Bajo",J7)))</formula>
    </cfRule>
  </conditionalFormatting>
  <conditionalFormatting sqref="O12 J12 J14 O7 J7 O14">
    <cfRule type="containsText" dxfId="127" priority="125" operator="containsText" text="Extrema">
      <formula>NOT(ISERROR(SEARCH("Extrema",J7)))</formula>
    </cfRule>
    <cfRule type="containsText" dxfId="126" priority="126" operator="containsText" text="Alta">
      <formula>NOT(ISERROR(SEARCH("Alta",J7)))</formula>
    </cfRule>
    <cfRule type="containsText" dxfId="125" priority="127" operator="containsText" text="Moderada">
      <formula>NOT(ISERROR(SEARCH("Moderada",J7)))</formula>
    </cfRule>
    <cfRule type="containsText" dxfId="124" priority="128" operator="containsText" text="Baja">
      <formula>NOT(ISERROR(SEARCH("Baja",J7)))</formula>
    </cfRule>
  </conditionalFormatting>
  <conditionalFormatting sqref="O14">
    <cfRule type="containsText" dxfId="123" priority="121" operator="containsText" text="Extremo">
      <formula>NOT(ISERROR(SEARCH("Extremo",O14)))</formula>
    </cfRule>
    <cfRule type="containsText" dxfId="122" priority="122" operator="containsText" text="Alto">
      <formula>NOT(ISERROR(SEARCH("Alto",O14)))</formula>
    </cfRule>
    <cfRule type="containsText" dxfId="121" priority="123" operator="containsText" text="Moderado">
      <formula>NOT(ISERROR(SEARCH("Moderado",O14)))</formula>
    </cfRule>
    <cfRule type="containsText" dxfId="120" priority="124" operator="containsText" text="Bajo">
      <formula>NOT(ISERROR(SEARCH("Bajo",O14)))</formula>
    </cfRule>
  </conditionalFormatting>
  <conditionalFormatting sqref="O14">
    <cfRule type="containsText" dxfId="119" priority="117" operator="containsText" text="Extremo">
      <formula>NOT(ISERROR(SEARCH("Extremo",O14)))</formula>
    </cfRule>
    <cfRule type="containsText" dxfId="118" priority="118" operator="containsText" text="Alto">
      <formula>NOT(ISERROR(SEARCH("Alto",O14)))</formula>
    </cfRule>
    <cfRule type="containsText" dxfId="117" priority="119" operator="containsText" text="Moderado">
      <formula>NOT(ISERROR(SEARCH("Moderado",O14)))</formula>
    </cfRule>
    <cfRule type="containsText" dxfId="116" priority="120" operator="containsText" text="Bajo">
      <formula>NOT(ISERROR(SEARCH("Bajo",O14)))</formula>
    </cfRule>
  </conditionalFormatting>
  <conditionalFormatting sqref="O14">
    <cfRule type="containsText" dxfId="115" priority="113" operator="containsText" text="Extrema">
      <formula>NOT(ISERROR(SEARCH("Extrema",O14)))</formula>
    </cfRule>
    <cfRule type="containsText" dxfId="114" priority="114" operator="containsText" text="Alta">
      <formula>NOT(ISERROR(SEARCH("Alta",O14)))</formula>
    </cfRule>
    <cfRule type="containsText" dxfId="113" priority="115" operator="containsText" text="Moderada">
      <formula>NOT(ISERROR(SEARCH("Moderada",O14)))</formula>
    </cfRule>
    <cfRule type="containsText" dxfId="112" priority="116" operator="containsText" text="Baja">
      <formula>NOT(ISERROR(SEARCH("Baja",O14)))</formula>
    </cfRule>
  </conditionalFormatting>
  <conditionalFormatting sqref="O15">
    <cfRule type="containsText" dxfId="111" priority="109" operator="containsText" text="Extremo">
      <formula>NOT(ISERROR(SEARCH("Extremo",O15)))</formula>
    </cfRule>
    <cfRule type="containsText" dxfId="110" priority="110" operator="containsText" text="Alto">
      <formula>NOT(ISERROR(SEARCH("Alto",O15)))</formula>
    </cfRule>
    <cfRule type="containsText" dxfId="109" priority="111" operator="containsText" text="Moderado">
      <formula>NOT(ISERROR(SEARCH("Moderado",O15)))</formula>
    </cfRule>
    <cfRule type="containsText" dxfId="108" priority="112" operator="containsText" text="Bajo">
      <formula>NOT(ISERROR(SEARCH("Bajo",O15)))</formula>
    </cfRule>
  </conditionalFormatting>
  <conditionalFormatting sqref="O15">
    <cfRule type="containsText" dxfId="107" priority="105" operator="containsText" text="Extremo">
      <formula>NOT(ISERROR(SEARCH("Extremo",O15)))</formula>
    </cfRule>
    <cfRule type="containsText" dxfId="106" priority="106" operator="containsText" text="Alto">
      <formula>NOT(ISERROR(SEARCH("Alto",O15)))</formula>
    </cfRule>
    <cfRule type="containsText" dxfId="105" priority="107" operator="containsText" text="Moderado">
      <formula>NOT(ISERROR(SEARCH("Moderado",O15)))</formula>
    </cfRule>
    <cfRule type="containsText" dxfId="104" priority="108" operator="containsText" text="Bajo">
      <formula>NOT(ISERROR(SEARCH("Bajo",O15)))</formula>
    </cfRule>
  </conditionalFormatting>
  <conditionalFormatting sqref="J15 O15">
    <cfRule type="containsText" dxfId="103" priority="101" operator="containsText" text="Extrema">
      <formula>NOT(ISERROR(SEARCH("Extrema",J15)))</formula>
    </cfRule>
    <cfRule type="containsText" dxfId="102" priority="102" operator="containsText" text="Alta">
      <formula>NOT(ISERROR(SEARCH("Alta",J15)))</formula>
    </cfRule>
    <cfRule type="containsText" dxfId="101" priority="103" operator="containsText" text="Moderada">
      <formula>NOT(ISERROR(SEARCH("Moderada",J15)))</formula>
    </cfRule>
    <cfRule type="containsText" dxfId="100" priority="104" operator="containsText" text="Baja">
      <formula>NOT(ISERROR(SEARCH("Baja",J15)))</formula>
    </cfRule>
  </conditionalFormatting>
  <conditionalFormatting sqref="J18 O18 J20 O20">
    <cfRule type="containsText" dxfId="99" priority="97" operator="containsText" text="Extremo">
      <formula>NOT(ISERROR(SEARCH("Extremo",J18)))</formula>
    </cfRule>
    <cfRule type="containsText" dxfId="98" priority="98" operator="containsText" text="Alto">
      <formula>NOT(ISERROR(SEARCH("Alto",J18)))</formula>
    </cfRule>
    <cfRule type="containsText" dxfId="97" priority="99" operator="containsText" text="Moderado">
      <formula>NOT(ISERROR(SEARCH("Moderado",J18)))</formula>
    </cfRule>
    <cfRule type="containsText" dxfId="96" priority="100" operator="containsText" text="Bajo">
      <formula>NOT(ISERROR(SEARCH("Bajo",J18)))</formula>
    </cfRule>
  </conditionalFormatting>
  <conditionalFormatting sqref="J18 O18 J20 O20">
    <cfRule type="containsText" dxfId="95" priority="93" operator="containsText" text="Extrema">
      <formula>NOT(ISERROR(SEARCH("Extrema",J18)))</formula>
    </cfRule>
    <cfRule type="containsText" dxfId="94" priority="94" operator="containsText" text="Alta">
      <formula>NOT(ISERROR(SEARCH("Alta",J18)))</formula>
    </cfRule>
    <cfRule type="containsText" dxfId="93" priority="95" operator="containsText" text="Moderada">
      <formula>NOT(ISERROR(SEARCH("Moderada",J18)))</formula>
    </cfRule>
    <cfRule type="containsText" dxfId="92" priority="96" operator="containsText" text="Baja">
      <formula>NOT(ISERROR(SEARCH("Baja",J18)))</formula>
    </cfRule>
  </conditionalFormatting>
  <conditionalFormatting sqref="J21 O21">
    <cfRule type="containsText" dxfId="91" priority="89" operator="containsText" text="Extremo">
      <formula>NOT(ISERROR(SEARCH("Extremo",J21)))</formula>
    </cfRule>
    <cfRule type="containsText" dxfId="90" priority="90" operator="containsText" text="Alto">
      <formula>NOT(ISERROR(SEARCH("Alto",J21)))</formula>
    </cfRule>
    <cfRule type="containsText" dxfId="89" priority="91" operator="containsText" text="Moderado">
      <formula>NOT(ISERROR(SEARCH("Moderado",J21)))</formula>
    </cfRule>
    <cfRule type="containsText" dxfId="88" priority="92" operator="containsText" text="Bajo">
      <formula>NOT(ISERROR(SEARCH("Bajo",J21)))</formula>
    </cfRule>
  </conditionalFormatting>
  <conditionalFormatting sqref="J21 O21">
    <cfRule type="containsText" dxfId="87" priority="85" operator="containsText" text="Extrema">
      <formula>NOT(ISERROR(SEARCH("Extrema",J21)))</formula>
    </cfRule>
    <cfRule type="containsText" dxfId="86" priority="86" operator="containsText" text="Alta">
      <formula>NOT(ISERROR(SEARCH("Alta",J21)))</formula>
    </cfRule>
    <cfRule type="containsText" dxfId="85" priority="87" operator="containsText" text="Moderada">
      <formula>NOT(ISERROR(SEARCH("Moderada",J21)))</formula>
    </cfRule>
    <cfRule type="containsText" dxfId="84" priority="88" operator="containsText" text="Baja">
      <formula>NOT(ISERROR(SEARCH("Baja",J21)))</formula>
    </cfRule>
  </conditionalFormatting>
  <conditionalFormatting sqref="J22:J24 O22:O24">
    <cfRule type="containsText" dxfId="83" priority="81" operator="containsText" text="Extremo">
      <formula>NOT(ISERROR(SEARCH("Extremo",J22)))</formula>
    </cfRule>
    <cfRule type="containsText" dxfId="82" priority="82" operator="containsText" text="Alto">
      <formula>NOT(ISERROR(SEARCH("Alto",J22)))</formula>
    </cfRule>
    <cfRule type="containsText" dxfId="81" priority="83" operator="containsText" text="Moderado">
      <formula>NOT(ISERROR(SEARCH("Moderado",J22)))</formula>
    </cfRule>
    <cfRule type="containsText" dxfId="80" priority="84" operator="containsText" text="Bajo">
      <formula>NOT(ISERROR(SEARCH("Bajo",J22)))</formula>
    </cfRule>
  </conditionalFormatting>
  <conditionalFormatting sqref="J22:J24 O22:O24">
    <cfRule type="containsText" dxfId="79" priority="77" operator="containsText" text="Extrema">
      <formula>NOT(ISERROR(SEARCH("Extrema",J22)))</formula>
    </cfRule>
    <cfRule type="containsText" dxfId="78" priority="78" operator="containsText" text="Alta">
      <formula>NOT(ISERROR(SEARCH("Alta",J22)))</formula>
    </cfRule>
    <cfRule type="containsText" dxfId="77" priority="79" operator="containsText" text="Moderada">
      <formula>NOT(ISERROR(SEARCH("Moderada",J22)))</formula>
    </cfRule>
    <cfRule type="containsText" dxfId="76" priority="80" operator="containsText" text="Baja">
      <formula>NOT(ISERROR(SEARCH("Baja",J22)))</formula>
    </cfRule>
  </conditionalFormatting>
  <conditionalFormatting sqref="J25 O25">
    <cfRule type="containsText" dxfId="75" priority="73" operator="containsText" text="Extremo">
      <formula>NOT(ISERROR(SEARCH("Extremo",J25)))</formula>
    </cfRule>
    <cfRule type="containsText" dxfId="74" priority="74" operator="containsText" text="Alto">
      <formula>NOT(ISERROR(SEARCH("Alto",J25)))</formula>
    </cfRule>
    <cfRule type="containsText" dxfId="73" priority="75" operator="containsText" text="Moderado">
      <formula>NOT(ISERROR(SEARCH("Moderado",J25)))</formula>
    </cfRule>
    <cfRule type="containsText" dxfId="72" priority="76" operator="containsText" text="Bajo">
      <formula>NOT(ISERROR(SEARCH("Bajo",J25)))</formula>
    </cfRule>
  </conditionalFormatting>
  <conditionalFormatting sqref="J25 O25">
    <cfRule type="containsText" dxfId="71" priority="69" operator="containsText" text="Extrema">
      <formula>NOT(ISERROR(SEARCH("Extrema",J25)))</formula>
    </cfRule>
    <cfRule type="containsText" dxfId="70" priority="70" operator="containsText" text="Alta">
      <formula>NOT(ISERROR(SEARCH("Alta",J25)))</formula>
    </cfRule>
    <cfRule type="containsText" dxfId="69" priority="71" operator="containsText" text="Moderada">
      <formula>NOT(ISERROR(SEARCH("Moderada",J25)))</formula>
    </cfRule>
    <cfRule type="containsText" dxfId="68" priority="72" operator="containsText" text="Baja">
      <formula>NOT(ISERROR(SEARCH("Baja",J25)))</formula>
    </cfRule>
  </conditionalFormatting>
  <conditionalFormatting sqref="O26">
    <cfRule type="containsText" dxfId="67" priority="65" operator="containsText" text="Extremo">
      <formula>NOT(ISERROR(SEARCH("Extremo",O26)))</formula>
    </cfRule>
    <cfRule type="containsText" dxfId="66" priority="66" operator="containsText" text="Alto">
      <formula>NOT(ISERROR(SEARCH("Alto",O26)))</formula>
    </cfRule>
    <cfRule type="containsText" dxfId="65" priority="67" operator="containsText" text="Moderado">
      <formula>NOT(ISERROR(SEARCH("Moderado",O26)))</formula>
    </cfRule>
    <cfRule type="containsText" dxfId="64" priority="68" operator="containsText" text="Bajo">
      <formula>NOT(ISERROR(SEARCH("Bajo",O26)))</formula>
    </cfRule>
  </conditionalFormatting>
  <conditionalFormatting sqref="J26 O26">
    <cfRule type="containsText" dxfId="63" priority="61" operator="containsText" text="Extrema">
      <formula>NOT(ISERROR(SEARCH("Extrema",J26)))</formula>
    </cfRule>
    <cfRule type="containsText" dxfId="62" priority="62" operator="containsText" text="Alta">
      <formula>NOT(ISERROR(SEARCH("Alta",J26)))</formula>
    </cfRule>
    <cfRule type="containsText" dxfId="61" priority="63" operator="containsText" text="Moderada">
      <formula>NOT(ISERROR(SEARCH("Moderada",J26)))</formula>
    </cfRule>
    <cfRule type="containsText" dxfId="60" priority="64" operator="containsText" text="Baja">
      <formula>NOT(ISERROR(SEARCH("Baja",J26)))</formula>
    </cfRule>
  </conditionalFormatting>
  <conditionalFormatting sqref="J27 O27">
    <cfRule type="containsText" dxfId="59" priority="57" operator="containsText" text="Extremo">
      <formula>NOT(ISERROR(SEARCH("Extremo",J27)))</formula>
    </cfRule>
    <cfRule type="containsText" dxfId="58" priority="58" operator="containsText" text="Alto">
      <formula>NOT(ISERROR(SEARCH("Alto",J27)))</formula>
    </cfRule>
    <cfRule type="containsText" dxfId="57" priority="59" operator="containsText" text="Moderado">
      <formula>NOT(ISERROR(SEARCH("Moderado",J27)))</formula>
    </cfRule>
    <cfRule type="containsText" dxfId="56" priority="60" operator="containsText" text="Bajo">
      <formula>NOT(ISERROR(SEARCH("Bajo",J27)))</formula>
    </cfRule>
  </conditionalFormatting>
  <conditionalFormatting sqref="J27">
    <cfRule type="containsText" dxfId="55" priority="53" operator="containsText" text="Extremo">
      <formula>NOT(ISERROR(SEARCH("Extremo",J27)))</formula>
    </cfRule>
    <cfRule type="containsText" dxfId="54" priority="54" operator="containsText" text="Alto">
      <formula>NOT(ISERROR(SEARCH("Alto",J27)))</formula>
    </cfRule>
    <cfRule type="containsText" dxfId="53" priority="55" operator="containsText" text="Moderado">
      <formula>NOT(ISERROR(SEARCH("Moderado",J27)))</formula>
    </cfRule>
    <cfRule type="containsText" dxfId="52" priority="56" operator="containsText" text="Bajo">
      <formula>NOT(ISERROR(SEARCH("Bajo",J27)))</formula>
    </cfRule>
  </conditionalFormatting>
  <conditionalFormatting sqref="O27">
    <cfRule type="containsText" dxfId="51" priority="49" operator="containsText" text="Extremo">
      <formula>NOT(ISERROR(SEARCH("Extremo",O27)))</formula>
    </cfRule>
    <cfRule type="containsText" dxfId="50" priority="50" operator="containsText" text="Alto">
      <formula>NOT(ISERROR(SEARCH("Alto",O27)))</formula>
    </cfRule>
    <cfRule type="containsText" dxfId="49" priority="51" operator="containsText" text="Moderado">
      <formula>NOT(ISERROR(SEARCH("Moderado",O27)))</formula>
    </cfRule>
    <cfRule type="containsText" dxfId="48" priority="52" operator="containsText" text="Bajo">
      <formula>NOT(ISERROR(SEARCH("Bajo",O27)))</formula>
    </cfRule>
  </conditionalFormatting>
  <conditionalFormatting sqref="O27">
    <cfRule type="containsText" dxfId="47" priority="45" operator="containsText" text="Extremo">
      <formula>NOT(ISERROR(SEARCH("Extremo",O27)))</formula>
    </cfRule>
    <cfRule type="containsText" dxfId="46" priority="46" operator="containsText" text="Alto">
      <formula>NOT(ISERROR(SEARCH("Alto",O27)))</formula>
    </cfRule>
    <cfRule type="containsText" dxfId="45" priority="47" operator="containsText" text="Moderado">
      <formula>NOT(ISERROR(SEARCH("Moderado",O27)))</formula>
    </cfRule>
    <cfRule type="containsText" dxfId="44" priority="48" operator="containsText" text="Bajo">
      <formula>NOT(ISERROR(SEARCH("Bajo",O27)))</formula>
    </cfRule>
  </conditionalFormatting>
  <conditionalFormatting sqref="J27 O27">
    <cfRule type="containsText" dxfId="43" priority="41" operator="containsText" text="Extrema">
      <formula>NOT(ISERROR(SEARCH("Extrema",J27)))</formula>
    </cfRule>
    <cfRule type="containsText" dxfId="42" priority="42" operator="containsText" text="Alta">
      <formula>NOT(ISERROR(SEARCH("Alta",J27)))</formula>
    </cfRule>
    <cfRule type="containsText" dxfId="41" priority="43" operator="containsText" text="Moderada">
      <formula>NOT(ISERROR(SEARCH("Moderada",J27)))</formula>
    </cfRule>
    <cfRule type="containsText" dxfId="40" priority="44" operator="containsText" text="Baja">
      <formula>NOT(ISERROR(SEARCH("Baja",J27)))</formula>
    </cfRule>
  </conditionalFormatting>
  <conditionalFormatting sqref="O28">
    <cfRule type="containsText" dxfId="39" priority="37" operator="containsText" text="Extremo">
      <formula>NOT(ISERROR(SEARCH("Extremo",O28)))</formula>
    </cfRule>
    <cfRule type="containsText" dxfId="38" priority="38" operator="containsText" text="Alto">
      <formula>NOT(ISERROR(SEARCH("Alto",O28)))</formula>
    </cfRule>
    <cfRule type="containsText" dxfId="37" priority="39" operator="containsText" text="Moderado">
      <formula>NOT(ISERROR(SEARCH("Moderado",O28)))</formula>
    </cfRule>
    <cfRule type="containsText" dxfId="36" priority="40" operator="containsText" text="Bajo">
      <formula>NOT(ISERROR(SEARCH("Bajo",O28)))</formula>
    </cfRule>
  </conditionalFormatting>
  <conditionalFormatting sqref="J28 O28">
    <cfRule type="containsText" dxfId="35" priority="33" operator="containsText" text="Extrema">
      <formula>NOT(ISERROR(SEARCH("Extrema",J28)))</formula>
    </cfRule>
    <cfRule type="containsText" dxfId="34" priority="34" operator="containsText" text="Alta">
      <formula>NOT(ISERROR(SEARCH("Alta",J28)))</formula>
    </cfRule>
    <cfRule type="containsText" dxfId="33" priority="35" operator="containsText" text="Moderada">
      <formula>NOT(ISERROR(SEARCH("Moderada",J28)))</formula>
    </cfRule>
    <cfRule type="containsText" dxfId="32" priority="36" operator="containsText" text="Baja">
      <formula>NOT(ISERROR(SEARCH("Baja",J28)))</formula>
    </cfRule>
  </conditionalFormatting>
  <conditionalFormatting sqref="J28">
    <cfRule type="containsText" dxfId="31" priority="29" operator="containsText" text="Extremo">
      <formula>NOT(ISERROR(SEARCH("Extremo",J28)))</formula>
    </cfRule>
    <cfRule type="containsText" dxfId="30" priority="30" operator="containsText" text="Alto">
      <formula>NOT(ISERROR(SEARCH("Alto",J28)))</formula>
    </cfRule>
    <cfRule type="containsText" dxfId="29" priority="31" operator="containsText" text="Moderado">
      <formula>NOT(ISERROR(SEARCH("Moderado",J28)))</formula>
    </cfRule>
    <cfRule type="containsText" dxfId="28" priority="32" operator="containsText" text="Bajo">
      <formula>NOT(ISERROR(SEARCH("Bajo",J28)))</formula>
    </cfRule>
  </conditionalFormatting>
  <conditionalFormatting sqref="O29">
    <cfRule type="containsText" dxfId="27" priority="25" operator="containsText" text="Extremo">
      <formula>NOT(ISERROR(SEARCH("Extremo",O29)))</formula>
    </cfRule>
    <cfRule type="containsText" dxfId="26" priority="26" operator="containsText" text="Alto">
      <formula>NOT(ISERROR(SEARCH("Alto",O29)))</formula>
    </cfRule>
    <cfRule type="containsText" dxfId="25" priority="27" operator="containsText" text="Moderado">
      <formula>NOT(ISERROR(SEARCH("Moderado",O29)))</formula>
    </cfRule>
    <cfRule type="containsText" dxfId="24" priority="28" operator="containsText" text="Bajo">
      <formula>NOT(ISERROR(SEARCH("Bajo",O29)))</formula>
    </cfRule>
  </conditionalFormatting>
  <conditionalFormatting sqref="O29">
    <cfRule type="containsText" dxfId="23" priority="21" operator="containsText" text="Extremo">
      <formula>NOT(ISERROR(SEARCH("Extremo",O29)))</formula>
    </cfRule>
    <cfRule type="containsText" dxfId="22" priority="22" operator="containsText" text="Alto">
      <formula>NOT(ISERROR(SEARCH("Alto",O29)))</formula>
    </cfRule>
    <cfRule type="containsText" dxfId="21" priority="23" operator="containsText" text="Moderado">
      <formula>NOT(ISERROR(SEARCH("Moderado",O29)))</formula>
    </cfRule>
    <cfRule type="containsText" dxfId="20" priority="24" operator="containsText" text="Bajo">
      <formula>NOT(ISERROR(SEARCH("Bajo",O29)))</formula>
    </cfRule>
  </conditionalFormatting>
  <conditionalFormatting sqref="J29 O29">
    <cfRule type="containsText" dxfId="19" priority="17" operator="containsText" text="Extrema">
      <formula>NOT(ISERROR(SEARCH("Extrema",J29)))</formula>
    </cfRule>
    <cfRule type="containsText" dxfId="18" priority="18" operator="containsText" text="Alta">
      <formula>NOT(ISERROR(SEARCH("Alta",J29)))</formula>
    </cfRule>
    <cfRule type="containsText" dxfId="17" priority="19" operator="containsText" text="Moderada">
      <formula>NOT(ISERROR(SEARCH("Moderada",J29)))</formula>
    </cfRule>
    <cfRule type="containsText" dxfId="16" priority="20" operator="containsText" text="Baja">
      <formula>NOT(ISERROR(SEARCH("Baja",J29)))</formula>
    </cfRule>
  </conditionalFormatting>
  <conditionalFormatting sqref="J32">
    <cfRule type="containsText" dxfId="15" priority="13" operator="containsText" text="Extrema">
      <formula>NOT(ISERROR(SEARCH("Extrema",J32)))</formula>
    </cfRule>
    <cfRule type="containsText" dxfId="14" priority="14" operator="containsText" text="Alta">
      <formula>NOT(ISERROR(SEARCH("Alta",J32)))</formula>
    </cfRule>
    <cfRule type="containsText" dxfId="13" priority="15" operator="containsText" text="Moderada">
      <formula>NOT(ISERROR(SEARCH("Moderada",J32)))</formula>
    </cfRule>
    <cfRule type="containsText" dxfId="12" priority="16" operator="containsText" text="Baja">
      <formula>NOT(ISERROR(SEARCH("Baja",J32)))</formula>
    </cfRule>
  </conditionalFormatting>
  <conditionalFormatting sqref="O32">
    <cfRule type="containsText" dxfId="11" priority="9" operator="containsText" text="Extremo">
      <formula>NOT(ISERROR(SEARCH("Extremo",O32)))</formula>
    </cfRule>
    <cfRule type="containsText" dxfId="10" priority="10" operator="containsText" text="Alto">
      <formula>NOT(ISERROR(SEARCH("Alto",O32)))</formula>
    </cfRule>
    <cfRule type="containsText" dxfId="9" priority="11" operator="containsText" text="Moderado">
      <formula>NOT(ISERROR(SEARCH("Moderado",O32)))</formula>
    </cfRule>
    <cfRule type="containsText" dxfId="8" priority="12" operator="containsText" text="Bajo">
      <formula>NOT(ISERROR(SEARCH("Bajo",O32)))</formula>
    </cfRule>
  </conditionalFormatting>
  <conditionalFormatting sqref="O32">
    <cfRule type="containsText" dxfId="7" priority="5" operator="containsText" text="Extremo">
      <formula>NOT(ISERROR(SEARCH("Extremo",O32)))</formula>
    </cfRule>
    <cfRule type="containsText" dxfId="6" priority="6" operator="containsText" text="Alto">
      <formula>NOT(ISERROR(SEARCH("Alto",O32)))</formula>
    </cfRule>
    <cfRule type="containsText" dxfId="5" priority="7" operator="containsText" text="Moderado">
      <formula>NOT(ISERROR(SEARCH("Moderado",O32)))</formula>
    </cfRule>
    <cfRule type="containsText" dxfId="4" priority="8" operator="containsText" text="Bajo">
      <formula>NOT(ISERROR(SEARCH("Bajo",O32)))</formula>
    </cfRule>
  </conditionalFormatting>
  <conditionalFormatting sqref="O32">
    <cfRule type="containsText" dxfId="3" priority="1" operator="containsText" text="Extrema">
      <formula>NOT(ISERROR(SEARCH("Extrema",O32)))</formula>
    </cfRule>
    <cfRule type="containsText" dxfId="2" priority="2" operator="containsText" text="Alta">
      <formula>NOT(ISERROR(SEARCH("Alta",O32)))</formula>
    </cfRule>
    <cfRule type="containsText" dxfId="1" priority="3" operator="containsText" text="Moderada">
      <formula>NOT(ISERROR(SEARCH("Moderada",O32)))</formula>
    </cfRule>
    <cfRule type="containsText" dxfId="0" priority="4" operator="containsText" text="Baja">
      <formula>NOT(ISERROR(SEARCH("Baja",O32)))</formula>
    </cfRule>
  </conditionalFormatting>
  <dataValidations count="4">
    <dataValidation type="list" allowBlank="1" showInputMessage="1" showErrorMessage="1" sqref="P3 AB4:AB14 AB18:AB22 P22:P23 AB26:AB27 P29">
      <formula1>#REF!</formula1>
    </dataValidation>
    <dataValidation type="list" allowBlank="1" showInputMessage="1" showErrorMessage="1" sqref="P4">
      <formula1>$K$33:$K$35</formula1>
    </dataValidation>
    <dataValidation type="list" allowBlank="1" showInputMessage="1" showErrorMessage="1" sqref="P15">
      <formula1>$K$24:$K$26</formula1>
    </dataValidation>
    <dataValidation type="list" allowBlank="1" showInputMessage="1" showErrorMessage="1" sqref="AB29:AB31">
      <formula1>$L$25:$L$26</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view="pageBreakPreview" zoomScaleNormal="100" zoomScaleSheetLayoutView="100" workbookViewId="0">
      <selection activeCell="K13" sqref="K13"/>
    </sheetView>
  </sheetViews>
  <sheetFormatPr baseColWidth="10" defaultColWidth="11.42578125" defaultRowHeight="15" x14ac:dyDescent="0.25"/>
  <cols>
    <col min="1" max="1" width="11" customWidth="1"/>
  </cols>
  <sheetData>
    <row r="2" spans="1:3" x14ac:dyDescent="0.25">
      <c r="A2" t="s">
        <v>127</v>
      </c>
      <c r="B2" t="s">
        <v>128</v>
      </c>
      <c r="C2" t="s">
        <v>21</v>
      </c>
    </row>
    <row r="3" spans="1:3" x14ac:dyDescent="0.25">
      <c r="A3" t="e">
        <f>+#REF!</f>
        <v>#REF!</v>
      </c>
      <c r="B3" t="e">
        <f>'Mapa de Riesgos Corrupción'!#REF!</f>
        <v>#REF!</v>
      </c>
      <c r="C3" t="e">
        <f>'Mapa de Riesgos Corrupción'!#REF!</f>
        <v>#REF!</v>
      </c>
    </row>
    <row r="4" spans="1:3" x14ac:dyDescent="0.25">
      <c r="A4" t="e">
        <f>+#REF!</f>
        <v>#REF!</v>
      </c>
      <c r="B4" t="e">
        <f>'Mapa de Riesgos Corrupción'!#REF!</f>
        <v>#REF!</v>
      </c>
      <c r="C4" t="e">
        <f>'Mapa de Riesgos Corrupción'!#REF!</f>
        <v>#REF!</v>
      </c>
    </row>
    <row r="5" spans="1:3" x14ac:dyDescent="0.25">
      <c r="A5" t="e">
        <f>+#REF!</f>
        <v>#REF!</v>
      </c>
      <c r="B5" t="e">
        <f>'Mapa de Riesgos Corrupción'!#REF!</f>
        <v>#REF!</v>
      </c>
      <c r="C5" t="e">
        <f>'Mapa de Riesgos Corrupción'!#REF!</f>
        <v>#REF!</v>
      </c>
    </row>
    <row r="6" spans="1:3" x14ac:dyDescent="0.25">
      <c r="A6" t="e">
        <f>+#REF!</f>
        <v>#REF!</v>
      </c>
      <c r="B6" t="e">
        <f>'Mapa de Riesgos Corrupción'!#REF!</f>
        <v>#REF!</v>
      </c>
      <c r="C6" t="e">
        <f>'Mapa de Riesgos Corrupción'!#REF!</f>
        <v>#REF!</v>
      </c>
    </row>
    <row r="7" spans="1:3" x14ac:dyDescent="0.25">
      <c r="A7" t="e">
        <f>+#REF!</f>
        <v>#REF!</v>
      </c>
      <c r="B7" t="e">
        <f>'Mapa de Riesgos Corrupción'!#REF!</f>
        <v>#REF!</v>
      </c>
      <c r="C7" t="e">
        <f>'Mapa de Riesgos Corrupción'!#REF!</f>
        <v>#REF!</v>
      </c>
    </row>
    <row r="8" spans="1:3" x14ac:dyDescent="0.25">
      <c r="A8" t="e">
        <f>+#REF!</f>
        <v>#REF!</v>
      </c>
      <c r="B8" t="e">
        <f>'Mapa de Riesgos Corrupción'!#REF!</f>
        <v>#REF!</v>
      </c>
      <c r="C8" t="e">
        <f>'Mapa de Riesgos Corrupción'!#REF!</f>
        <v>#REF!</v>
      </c>
    </row>
    <row r="9" spans="1:3" x14ac:dyDescent="0.25">
      <c r="A9" t="e">
        <f>+#REF!</f>
        <v>#REF!</v>
      </c>
      <c r="B9" t="e">
        <f>'Mapa de Riesgos Corrupción'!#REF!</f>
        <v>#REF!</v>
      </c>
      <c r="C9" t="e">
        <f>'Mapa de Riesgos Corrupción'!#REF!</f>
        <v>#REF!</v>
      </c>
    </row>
    <row r="10" spans="1:3" x14ac:dyDescent="0.25">
      <c r="A10" t="e">
        <f>+#REF!</f>
        <v>#REF!</v>
      </c>
      <c r="B10" t="e">
        <f>'Mapa de Riesgos Corrupción'!#REF!</f>
        <v>#REF!</v>
      </c>
      <c r="C10" t="e">
        <f>'Mapa de Riesgos Corrupción'!#REF!</f>
        <v>#REF!</v>
      </c>
    </row>
    <row r="11" spans="1:3" x14ac:dyDescent="0.25">
      <c r="A11" t="e">
        <f>+#REF!</f>
        <v>#REF!</v>
      </c>
      <c r="B11" t="e">
        <f>'Mapa de Riesgos Corrupción'!#REF!</f>
        <v>#REF!</v>
      </c>
      <c r="C11" t="e">
        <f>'Mapa de Riesgos Corrupción'!#REF!</f>
        <v>#REF!</v>
      </c>
    </row>
    <row r="12" spans="1:3" x14ac:dyDescent="0.25">
      <c r="A12" t="e">
        <f>+#REF!</f>
        <v>#REF!</v>
      </c>
      <c r="B12" t="e">
        <f>'Mapa de Riesgos Corrupción'!#REF!</f>
        <v>#REF!</v>
      </c>
      <c r="C12" t="e">
        <f>'Mapa de Riesgos Corrupción'!#REF!</f>
        <v>#REF!</v>
      </c>
    </row>
    <row r="13" spans="1:3" x14ac:dyDescent="0.25">
      <c r="A13" t="e">
        <f>+#REF!</f>
        <v>#REF!</v>
      </c>
      <c r="B13" t="e">
        <f>'Mapa de Riesgos Corrupción'!#REF!</f>
        <v>#REF!</v>
      </c>
      <c r="C13" t="e">
        <f>'Mapa de Riesgos Corrupción'!#REF!</f>
        <v>#REF!</v>
      </c>
    </row>
    <row r="14" spans="1:3" x14ac:dyDescent="0.25">
      <c r="A14" t="e">
        <f>+#REF!</f>
        <v>#REF!</v>
      </c>
      <c r="B14" t="e">
        <f>'Mapa de Riesgos Corrupción'!#REF!</f>
        <v>#REF!</v>
      </c>
      <c r="C14" t="e">
        <f>'Mapa de Riesgos Corrupción'!#REF!</f>
        <v>#REF!</v>
      </c>
    </row>
    <row r="15" spans="1:3" x14ac:dyDescent="0.25">
      <c r="A15" t="e">
        <f>+#REF!</f>
        <v>#REF!</v>
      </c>
      <c r="B15" t="e">
        <f>'Mapa de Riesgos Corrupción'!#REF!</f>
        <v>#REF!</v>
      </c>
      <c r="C15" t="e">
        <f>'Mapa de Riesgos Corrupción'!#REF!</f>
        <v>#REF!</v>
      </c>
    </row>
  </sheetData>
  <sheetProtection algorithmName="SHA-512" hashValue="BcpjxHJgDn95ok9ipMXnRtRVN+GUa5bavbiT/TpmexpqkIKmZzwabYesjHCiBw/gazSi23UNf7En6SEfryEXHg==" saltValue="wmuRLiHR+5kmGThSk1pn0w==" spinCount="100000"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1"/>
  <sheetViews>
    <sheetView view="pageBreakPreview" zoomScale="60" zoomScaleNormal="70" workbookViewId="0">
      <selection activeCell="V33" sqref="V33"/>
    </sheetView>
  </sheetViews>
  <sheetFormatPr baseColWidth="10" defaultColWidth="11.42578125" defaultRowHeight="15" x14ac:dyDescent="0.25"/>
  <sheetData>
    <row r="1" spans="1:16" ht="33.75" customHeight="1" x14ac:dyDescent="0.25">
      <c r="A1" s="50"/>
      <c r="B1" s="50"/>
      <c r="C1" s="50"/>
      <c r="D1" s="50"/>
      <c r="E1" s="50"/>
      <c r="F1" s="50"/>
      <c r="G1" s="50"/>
      <c r="H1" s="50"/>
      <c r="I1" s="50"/>
      <c r="J1" s="50"/>
      <c r="K1" s="50"/>
      <c r="L1" s="50"/>
      <c r="M1" s="50"/>
      <c r="N1" s="50"/>
      <c r="O1" s="50"/>
      <c r="P1" s="50"/>
    </row>
  </sheetData>
  <sheetProtection algorithmName="SHA-512" hashValue="CNwaolGtrj9GTmk3xqMoCVfa5V8OsKWJW7+HX94fBUWOiZqxzRU3GNYLFfCNAdpMT3sqASbma5E005cXul6dTw==" saltValue="uVL9HqId0zfVfKxcBaK1iA==" spinCount="100000" sheet="1" objects="1" scenarios="1"/>
  <mergeCells count="1">
    <mergeCell ref="A1:P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Mapa de Riesgos Corrupción</vt:lpstr>
      <vt:lpstr>Cambios</vt:lpstr>
      <vt:lpstr>Mapa de Calor Corrupción</vt:lpstr>
      <vt:lpstr>Instructivo Mapa Riesg Corrup</vt:lpstr>
      <vt:lpstr>'Instructivo Mapa Riesg Corrup'!Área_de_impresión</vt:lpstr>
      <vt:lpstr>'Mapa de Riesgos Corrupción'!Títulos_a_imprimir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Carlos Orozco Zequeda</dc:creator>
  <cp:keywords/>
  <dc:description/>
  <cp:lastModifiedBy>Vilma Mendoza Vargas</cp:lastModifiedBy>
  <cp:revision/>
  <cp:lastPrinted>2017-05-25T22:00:02Z</cp:lastPrinted>
  <dcterms:created xsi:type="dcterms:W3CDTF">2017-02-14T13:15:27Z</dcterms:created>
  <dcterms:modified xsi:type="dcterms:W3CDTF">2017-08-17T16:37:43Z</dcterms:modified>
  <cp:category/>
  <cp:contentStatus/>
</cp:coreProperties>
</file>