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dolly.ojeda\Documents\AUDITORIA SIRA\ULTIMOS\05-07-2022 ultimo\PRELIMINAR\Nueva carpeta\"/>
    </mc:Choice>
  </mc:AlternateContent>
  <xr:revisionPtr revIDLastSave="0" documentId="13_ncr:1_{3FF994AD-1D63-40C7-BE7F-A63C0BB0420D}" xr6:coauthVersionLast="47" xr6:coauthVersionMax="47" xr10:uidLastSave="{00000000-0000-0000-0000-000000000000}"/>
  <bookViews>
    <workbookView xWindow="-120" yWindow="-120" windowWidth="29040" windowHeight="15840" xr2:uid="{4A2F501C-F34C-4F93-95FC-35E1592A05A7}"/>
  </bookViews>
  <sheets>
    <sheet name="REVOCATORIAS" sheetId="2" r:id="rId1"/>
    <sheet name="Hoja1" sheetId="3" r:id="rId2"/>
  </sheets>
  <definedNames>
    <definedName name="_xlnm._FilterDatabase" localSheetId="0" hidden="1">REVOCATORIAS!$A$2:$AQ$35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1" i="2" l="1"/>
  <c r="AE10" i="2"/>
  <c r="AE9" i="2"/>
  <c r="AE7" i="2"/>
  <c r="AE6" i="2"/>
  <c r="AE5" i="2"/>
  <c r="AE4" i="2"/>
  <c r="AE3" i="2"/>
</calcChain>
</file>

<file path=xl/sharedStrings.xml><?xml version="1.0" encoding="utf-8"?>
<sst xmlns="http://schemas.openxmlformats.org/spreadsheetml/2006/main" count="839" uniqueCount="312">
  <si>
    <t xml:space="preserve"> N. familia</t>
  </si>
  <si>
    <t>INFORMACIÓN ASPIRANTES Y PROYECTOS</t>
  </si>
  <si>
    <t>Acto administrativo que revoca</t>
  </si>
  <si>
    <t>Acto administrativo Revocado</t>
  </si>
  <si>
    <t>INCORPORACION  DE PREDIOS REVOCADOS  AL FONDO DE TIERRAS</t>
  </si>
  <si>
    <t>CÓDIGO</t>
  </si>
  <si>
    <t>VIGENCIA</t>
  </si>
  <si>
    <t>ESTADO ACTUAL</t>
  </si>
  <si>
    <t>No Familia por Proyecto</t>
  </si>
  <si>
    <t>CEDULA CABEZA DE FAMILIA</t>
  </si>
  <si>
    <t>CABEZA DE FAMILIA</t>
  </si>
  <si>
    <t>CÉDULA CONYUGE</t>
  </si>
  <si>
    <t>CONYUGE</t>
  </si>
  <si>
    <t>RESOLUCIÓN D EMATERIALIZACIÓN NUEVO SUBSIDIO</t>
  </si>
  <si>
    <t>FECHA DE RESOLUCIÓN DE MATERIALZIACIÓN</t>
  </si>
  <si>
    <t>No revocatoria</t>
  </si>
  <si>
    <t xml:space="preserve"> Fecha revocatoria</t>
  </si>
  <si>
    <t xml:space="preserve"> Tipo revocatoria</t>
  </si>
  <si>
    <t xml:space="preserve"> Valor</t>
  </si>
  <si>
    <t xml:space="preserve"> Motivo de revocatoria </t>
  </si>
  <si>
    <t>N° de memorando de envio a la SATN</t>
  </si>
  <si>
    <t>Fecha de envio memorando de a la SATN</t>
  </si>
  <si>
    <t xml:space="preserve"> No. acto admón. revocado</t>
  </si>
  <si>
    <t xml:space="preserve"> Fecha acto admón. revocado</t>
  </si>
  <si>
    <t>Departamento</t>
  </si>
  <si>
    <t xml:space="preserve"> Municipio</t>
  </si>
  <si>
    <t xml:space="preserve"> N. familia por revocatoria (no sumar)</t>
  </si>
  <si>
    <t> Predio adjudicado</t>
  </si>
  <si>
    <t xml:space="preserve">N-NUEVA RESOLUCIÓN DE ADJUDICACIÓN </t>
  </si>
  <si>
    <t xml:space="preserve">FECHA-NUEVA RESOLUCIÓN DE ADJUDICACIÓN </t>
  </si>
  <si>
    <t>N-NUEVA RESOLUCIÓN DE MATERIALIZACION</t>
  </si>
  <si>
    <t xml:space="preserve">FECHA-NUEVA RESOLUCIÓN DE MATERIALIZACION </t>
  </si>
  <si>
    <t>VALOR NUEVO SUBSIDIO</t>
  </si>
  <si>
    <t>FECHA DE PAGO NUEVO SUBSIDIO</t>
  </si>
  <si>
    <t>VALOR PAGADO</t>
  </si>
  <si>
    <t>FECHA CONSTANCIA EJECUTORIA DE LA REVOCATORIA</t>
  </si>
  <si>
    <t xml:space="preserve">FECHA DE MEMORANDO SOLICITUD ORIP REVOCATORIA </t>
  </si>
  <si>
    <t>FECHA ANOTACIÓN REVOCATORIA ORIP</t>
  </si>
  <si>
    <t>FECHA ANOTACIÓN PREDIO A NOMBRE DE LA ANT</t>
  </si>
  <si>
    <t>NATURALEZA JURIDICA DEL PREDIO</t>
  </si>
  <si>
    <t>REVISIÓN DOMINIO DEL PREDIO VUR</t>
  </si>
  <si>
    <t xml:space="preserve">ESTADO DE LA INCORPORACION </t>
  </si>
  <si>
    <t>FECHA INCORPORACIÓN AL PATRIMONIO "FONDO DE TIERRAS"</t>
  </si>
  <si>
    <t>Consentimiento de revocatoria</t>
  </si>
  <si>
    <t>Se efectuo primero desembolso y despues revocatoria</t>
  </si>
  <si>
    <t>Tiempo transcurrido entre la fecha de adjudicación y la revocatoria</t>
  </si>
  <si>
    <t>S-SAN-103</t>
  </si>
  <si>
    <t>SIRA 2018</t>
  </si>
  <si>
    <t>PROYECTO PRODUCTIVO</t>
  </si>
  <si>
    <t>CECILIA SOLANO</t>
  </si>
  <si>
    <t xml:space="preserve">No tiene </t>
  </si>
  <si>
    <t>N/A</t>
  </si>
  <si>
    <t>Parcial-Cuota parte del predio</t>
  </si>
  <si>
    <t>$19.500.000 (valor cuota parte del predio)</t>
  </si>
  <si>
    <t>Fallo ordena la reubicación- Adjudicación Subsidio SIRA genera la incompatibilidad de poseer tambien adjudicación cuota parte del predio objeto de reubicación.</t>
  </si>
  <si>
    <t>Santander</t>
  </si>
  <si>
    <t>Rionegro</t>
  </si>
  <si>
    <t>FM300-152697
PREDIO SANTA INES</t>
  </si>
  <si>
    <t>Con fecha 31/08/2020 se pago el predio y  los Gastos Notariales</t>
  </si>
  <si>
    <t>INCODER</t>
  </si>
  <si>
    <t>SI</t>
  </si>
  <si>
    <t>La resolución de adjudicación es de fecha 7 diciembre 2018 y la resolución de revocatoria tiene fecha del 23 de septiembre de 2020, tiempo transcurrido 1 año, 9 meses y  17 dias</t>
  </si>
  <si>
    <t>S-SAN-107</t>
  </si>
  <si>
    <t>OLGA PATRICIA ALVARADO SOLANO</t>
  </si>
  <si>
    <t/>
  </si>
  <si>
    <t>2/10/20020</t>
  </si>
  <si>
    <t>S-SAN-114</t>
  </si>
  <si>
    <t>DIOSENEL MARQUEZ MORA</t>
  </si>
  <si>
    <t>GRACIELA MANDON NIÑO</t>
  </si>
  <si>
    <t>Con fecha 28/04/2020 se pago el predio y con fecha 29/04/2020 se pagaron los Gastos Notariales</t>
  </si>
  <si>
    <t>S-SAN-115</t>
  </si>
  <si>
    <t>ARNULFO PABÓN PÉREZ</t>
  </si>
  <si>
    <t>AMILDE VILLAMIZAR CACERES</t>
  </si>
  <si>
    <t xml:space="preserve">	2020-02-14</t>
  </si>
  <si>
    <t>Con fecha 27/04/2020 se pago el predio y los Gastos Notariales</t>
  </si>
  <si>
    <t>S-SAN-112</t>
  </si>
  <si>
    <t>ISMENIA MARIA MONCADA SANCHEZ</t>
  </si>
  <si>
    <t xml:space="preserve">	2020-06-17</t>
  </si>
  <si>
    <t>Con fecha 11/09/2020 se pago el predio y los Gastos Notariales</t>
  </si>
  <si>
    <t>S-GUA-111</t>
  </si>
  <si>
    <t>HUGO ALBERTO GARCIAS SIERRA</t>
  </si>
  <si>
    <t>MANUELA DEL CARMEN LOZANO GONZALEZ</t>
  </si>
  <si>
    <t xml:space="preserve">$22.393.748 (cuota parte del predio) </t>
  </si>
  <si>
    <t>Guajira</t>
  </si>
  <si>
    <t>Maicao</t>
  </si>
  <si>
    <t>FM212-39845
Villa Diana</t>
  </si>
  <si>
    <t>15/09/2021 PREDIO Y 22 DICIEMBRE 2021 PROYECTO PRODUCTIVO</t>
  </si>
  <si>
    <t>6 OCTUBRE 202O</t>
  </si>
  <si>
    <t>NO</t>
  </si>
  <si>
    <t xml:space="preserve">429 días ( resolución de adjudicación  7 diciembre 2018 y la resolución de revocatoria con fecha 31 enero 2020), </t>
  </si>
  <si>
    <t>S-SAN-104</t>
  </si>
  <si>
    <t>YECIT GOMEZ ALVAREZ</t>
  </si>
  <si>
    <t>NORI CARMENZA MORA CONTRERAS</t>
  </si>
  <si>
    <t>Con fecha 31 agosto de 2020 se efectuó desembolso del predio y los gastos Notariales</t>
  </si>
  <si>
    <t>S-SAN-117</t>
  </si>
  <si>
    <t>ANGEL MARIA MANTILLA TORRES</t>
  </si>
  <si>
    <t>JULIA PATRICA MARTINEZ VERGARA</t>
  </si>
  <si>
    <t xml:space="preserve">	2020-03-11</t>
  </si>
  <si>
    <t xml:space="preserve">Con fecha 5 agosto de 2020, se desembolso y pago el predio y  los gastos notariales  </t>
  </si>
  <si>
    <t xml:space="preserve">NO SE OBSERVA EN SIT
NO SE OBSERVA EN FISICO 
Con fecha  18 de noviembre de 2020, se observa  oficio remitido a la ORIP de la ciudad de Bucaramanga, con Numero de radicado 20204101213621 en ORFEO.
</t>
  </si>
  <si>
    <t>ST-HUI-107</t>
  </si>
  <si>
    <t>SIRA 2017</t>
  </si>
  <si>
    <t>RAFAEL TRUJILLO RAMIREZ</t>
  </si>
  <si>
    <t xml:space="preserve">	2021-04-13</t>
  </si>
  <si>
    <t>Huila</t>
  </si>
  <si>
    <t>Paicol</t>
  </si>
  <si>
    <t>Predio Santa Rosa mpio. de Paicol (H)</t>
  </si>
  <si>
    <t>24 agosto 2021 desembolso predio y no se ha pagado proyecto productivo</t>
  </si>
  <si>
    <t>NO SE OBSERVA EN SIT LA CONSTANCIA EJECUTORIA</t>
  </si>
  <si>
    <t>PRIVADO</t>
  </si>
  <si>
    <t>NO SE HA INCORPORADO</t>
  </si>
  <si>
    <t>NO SE OOBSERVA EN SIT</t>
  </si>
  <si>
    <t>S-SAN-125</t>
  </si>
  <si>
    <t>SIRA 2020</t>
  </si>
  <si>
    <t>PROYECTO ACTIVO</t>
  </si>
  <si>
    <t>OSCAR PINTO CALDERÓN</t>
  </si>
  <si>
    <t>HELENA GUTIÉRREZ URIBE</t>
  </si>
  <si>
    <t>Parcial-Cuota parte del predio Samarkanda</t>
  </si>
  <si>
    <t>$17.407.407 (valor cuota parte del predio)</t>
  </si>
  <si>
    <t>Sentencia proferida por el Tribunal Administrativo de Santander en el trámite de la acción de tutela 2020-00130-01</t>
  </si>
  <si>
    <t>FM300-198514 Cuota parte Samarkanda</t>
  </si>
  <si>
    <t>NO SE OBSERVA MEMORANDO EN SIT , SIN EMBARGO EN EL VUR SE OBSERVA ANOTACIÓN DEL 11 DE NOVIEMBRE 2020 DOMINIO A NOMBRE DE LA ANT</t>
  </si>
  <si>
    <t>S-SAN-126</t>
  </si>
  <si>
    <t>SEGUNDO ROBERTO HERNÁNDEZ DUEÑAS</t>
  </si>
  <si>
    <t>ORFA GONZÁLEZ MORENO</t>
  </si>
  <si>
    <t>ST-91478642</t>
  </si>
  <si>
    <t>PROYECTO POR POSTULAR PREDIO</t>
  </si>
  <si>
    <t>YURY AGUILAR</t>
  </si>
  <si>
    <t>ISIDRO CAMACHO</t>
  </si>
  <si>
    <t>$19.970.379 (Valor cuota parte del predio)</t>
  </si>
  <si>
    <t>Pijao</t>
  </si>
  <si>
    <t>FM 282-38807
Predio El Diamante</t>
  </si>
  <si>
    <t>No se evidencia memorando en el SIT</t>
  </si>
  <si>
    <t>ST-SUC-122</t>
  </si>
  <si>
    <t>WALTER CESAR ESPAÑA GARCIA</t>
  </si>
  <si>
    <t>CRISTINA DEL CARMEN ORTEGA</t>
  </si>
  <si>
    <t>$24.107.000 (Valor cuota parte del predio)</t>
  </si>
  <si>
    <t>Sucre</t>
  </si>
  <si>
    <t>FM  340-
54856</t>
  </si>
  <si>
    <t>Doc: RESOLUCION 22977 DEL 2020-11-12 00:00:00 AGENCIA NACIONAL DE TIERRAS DE BOGOTA</t>
  </si>
  <si>
    <t>La resolución de adjudicación  se realizo paralelamente con la revocatoria, esto es mes de agosto de 2020.</t>
  </si>
  <si>
    <t>ST-12115248</t>
  </si>
  <si>
    <t>SIRA 2019</t>
  </si>
  <si>
    <t>DEOMEDES CRUZ SANCHEZ</t>
  </si>
  <si>
    <t>DIOCELINA VERA REYES</t>
  </si>
  <si>
    <t xml:space="preserve">La resolución de adjudicación es de fecha 13 diciembre 2019 y la resolución de revocatoria tiene fecha del 14 de febrero de 2020, tiempo transcurrido  2 meses </t>
  </si>
  <si>
    <t>ST-6524429</t>
  </si>
  <si>
    <t>HUGO ALBERTO ARREDONDO RIOS</t>
  </si>
  <si>
    <t>BLANCA CECILIA RESTREPO TAMAYO</t>
  </si>
  <si>
    <t>No se observa en el SIT</t>
  </si>
  <si>
    <t>ST-76238787</t>
  </si>
  <si>
    <t>HUBERTINO ASTAIZA</t>
  </si>
  <si>
    <t>ALBA LUCIA VELEZ FORONDA</t>
  </si>
  <si>
    <t>$26.146.147 (Valor cuota parte del predio)</t>
  </si>
  <si>
    <t>Mediante memorando 20204300304563 la SATN informó a la SATZF que se integró el área total del predio Maracaibo
al patrimonio de la Agencia Nacional de Tierras mediante la Resolución 7826 del 1º
de septiembre de 2020</t>
  </si>
  <si>
    <t>Buenavista</t>
  </si>
  <si>
    <t>FM 282-38808
Predio Maracaibo</t>
  </si>
  <si>
    <t>ST-16186496</t>
  </si>
  <si>
    <t>JONATHAN ESCOBAR URRIAGO</t>
  </si>
  <si>
    <t>OLGA DOLORES VALLEJO CHAUX</t>
  </si>
  <si>
    <t>S-CUN-107</t>
  </si>
  <si>
    <t>JHON ALEXANDER ZUÑIGA POLANIA</t>
  </si>
  <si>
    <t>MARIA ADELAIDA SKINNER MORA</t>
  </si>
  <si>
    <t>$31.708.926 (Valor Cuota parte del predio)</t>
  </si>
  <si>
    <t>Tolima</t>
  </si>
  <si>
    <t>Villahermosa</t>
  </si>
  <si>
    <t>FM 364-22082, 364-5844, 364-6792, 364-9981</t>
  </si>
  <si>
    <t>No se encuentra incorporado.</t>
  </si>
  <si>
    <t>No se encuentra incorporado al inventario del Fondo de Tierras</t>
  </si>
  <si>
    <t>ST-40278690</t>
  </si>
  <si>
    <t>ALCIDES GOMEZ ARIAS</t>
  </si>
  <si>
    <t>RUBY MORALES</t>
  </si>
  <si>
    <t>No se Observa en el SIT</t>
  </si>
  <si>
    <t>S-SAN-108</t>
  </si>
  <si>
    <t>LUIS EVELIO VERGEL ROJAS</t>
  </si>
  <si>
    <t>CLAUDIA BALAGUERA</t>
  </si>
  <si>
    <t>Se observo oficio remitido a la ORIP de Bucaramanga con No. De radicado 20194100546201 de fecha 11 de julio de 2019.</t>
  </si>
  <si>
    <t>El subsidio se encuentra en la etapa de postulacion de predio, por ende no se ha realizado la resolucion de materializacion,  la cuota parte del predio ya se encuentra en dominio de la agencia.</t>
  </si>
  <si>
    <t>S-SAN-109</t>
  </si>
  <si>
    <t>RICARDO SANDOVAL SANDOVAL</t>
  </si>
  <si>
    <t>Con fecha 26 de noviembre de 2020, se observa la ANOTACION: Nro 69 con Numero de  Radicación: 2020-300-6-31663
Doc: RESOLUCION 9029 DEL 2020-09-23 00:00:00 AGENCIA NACIONAL DE TIERRAS DE BOGOTA D.C. VALOR ACTO: $0
ESPECIFICACION: 0158 REVOCATORIA ADMINIST</t>
  </si>
  <si>
    <t>De acuerdo con la informacion de la SANT, se realizo la integracion a traves  Resolucion 20224300051486 con Fecha 2022-03-23.  19/30 cuotas partes del área total del predio de 308 Has, 7.931
M6</t>
  </si>
  <si>
    <t>OLGA DEL CARMEN RODRIGUEZ SEPULVEDA</t>
  </si>
  <si>
    <t>ANOTACION: Nro 71 Fecha: 26-11-2020 Radicación: 2020-300-6-31664
Doc: RESOLUCION 9031 DEL 2020-09-23 00:00:00 AGENCIA NACIONAL DE TIERRAS DE BOGOTA D.C. VALOR ACTO: $0
ESPECIFICACION: 0158 REVOCATORIA ADMINISTRATIVA RESOLUCION 2210 DEL 27/10/2006 DEL INCODER (MODO DE ADQUISICION)
PERSONAS QUE INTERVIENEN EN EL ACTO (X-Titular de derecho real de dominio,I-Titular de dominio incompleto)
DE: ALVARADO SOLANO OLGA PATRICIA CC 63504614
A: AGENCIA NACIONAL DE TIERRAS - ANT NIT. 9009489538 X</t>
  </si>
  <si>
    <t>De acuerdo con la informacion de la SANT, se realizo la integracion a traves  Resolucion 20224300051486 con Fecha 2022-03-23.  19/30 cuotas partes del área total del predio de 308 Has, 7.931
M7</t>
  </si>
  <si>
    <t>JOSE GREGORIO CONTRERAS ORTEGA</t>
  </si>
  <si>
    <t>MELBA CHAPARRO NIÑO</t>
  </si>
  <si>
    <t>ANOTACION: Nro 75 Fecha: 26-11-2020 Radicación: 2020-300-6-31667
Doc: RESOLUCION 9037 DEL 2020-09-23 00:00:00 AGENCIA NACIONAL DE TIERRAS DE BOGOTA D.C. VALOR ACTO: $0
ESPECIFICACION: 0158 REVOCATORIA ADMINISTRATIVA RESOLUCION 2735 DEL 26/12/2006 DEL INCODER (MODO DE ADQUISICION)
PERSONAS QUE INTERVIENEN EN EL ACTO (X-Titular de derecho real de dominio,I-Titular de dominio incompleto)
DE: CONTRERAS ORTEGA JOSE GREGORIO CC: 91480196
DE: CHAPARRO NI\O MELBA CC 37711267
A: AGENCIA NACIONAL DE TIERRAS - ANT NIT. 9009489538 X</t>
  </si>
  <si>
    <t>De acuerdo con la informacion de la SANT, se realizo la integracion a traves  Resolucion 20224300051486 con Fecha 2022-03-23.  19/30 cuotas partes del área total del predio de 308 Has, 7.931
M8</t>
  </si>
  <si>
    <t>CANDIDA RODRIGUEZ OROZCO</t>
  </si>
  <si>
    <t>ANOTACION: Nro 85 Fecha: 11-03-2021 Radicación: 2021-300-6-10384
Doc: RESOLUCION 9027 DEL 2020-09-23 00:00:00 AGENCIA NACIONAL DE TIERRAS DE BOGOTA D.C. VALOR ACTO: $0
ESPECIFICACION: 0158 REVOCATORIA ADMINISTRATIVA RESOLUCION 2227 DEL 27/10/2006 (MODO DE ADQUISICION)
PERSONAS QUE INTERVIENEN EN EL ACTO (X-Titular de derecho real de dominio,I-Titular de dominio incompleto)
DE: RODRIGUEZ OROZCO CANDIDA CC 63294719
A: AGENCIA NACIONAL DE TIERRAS - ANT NIT. 9009489538 X</t>
  </si>
  <si>
    <t>De acuerdo con la informacion de la SANT, se realizo la integracion a traves  Resolucion 20224300051486 con Fecha 2022-03-23.  19/30 cuotas partes del área total del predio de 308 Has, 7.931
M9</t>
  </si>
  <si>
    <t>La resolución de adjudicación es de fecha 26 noviembre 2019 y la resolución de revocatoria tiene fecha del 23 de septiembre de 2020, tiempo transcurrido  9 meses y  27 dias</t>
  </si>
  <si>
    <t>S-SAN-110</t>
  </si>
  <si>
    <t>ISRAEL VELASQUEZ GUTIERREZ</t>
  </si>
  <si>
    <t>NUBIA MARGARITA VERGARA VERGARA</t>
  </si>
  <si>
    <t>No se ha realizado la solicitud de desembolso del predio.</t>
  </si>
  <si>
    <t>ANOTACION: Nro 67 Fecha: 26-11-2020 Radicación: 2020-300-6-31653
Doc: RESOLUCION 9038 DEL 2020-09-23 00:00:00 AGENCIA NACIONAL DE TIERRAS DE BOGOTA D.C. VALOR ACTO: $0
ESPECIFICACION: 0158 REVOCATORIA ADMINISTRATIVA RESOLUCION 2736 DEL 26/12/2006 DEL INCODER (MODO DE ADQUISICION)
PERSONAS QUE INTERVIENEN EN EL ACTO (X-Titular de derecho real de dominio,I-Titular de dominio incompleto)
DE: VELASQUEZ GUTIERREZ ISRAEL CC 91182934
DE: VERGARA VERGARA NUBIA MARGARITA CC 52860937
A: AGENCIA NACIONAL DE TIERRAS - ANT NIT. 9009489538 X</t>
  </si>
  <si>
    <t>De acuerdo con la informacion de la SANT, se realizo la integracion a traves  Resolucion 20224300051486 con Fecha 2022-03-23.  19/30 cuotas partes del área total del predio de 308 Has, 7.931
M10</t>
  </si>
  <si>
    <t>Se realizo la integracion a traves  Resolucion 20224300051486 con Fecha 2022-03-23.  19/30 cuotas partes del área total del predio de 308 Has, 7.931</t>
  </si>
  <si>
    <t>S-SAN-113</t>
  </si>
  <si>
    <t>GILBERTO BERNAL HERRERA</t>
  </si>
  <si>
    <t>HORTENCIA MONROY</t>
  </si>
  <si>
    <t>No se observa anotacion de la revocatoria</t>
  </si>
  <si>
    <t>Revisado el VUR, se observa que a la fecha de la auditoria en el folio de matricula no aparece la anotacion de la revocatoria N. 9039 de fecha 23 de septiembre de 2020, perteneciente a GILBERTO BERNAL HERRERA, observando que esta cuota parte del predio "Santa Ines", no ha sido recuperado por la agencia.</t>
  </si>
  <si>
    <t xml:space="preserve">El subsidio se encuentra en la etapa de postulacion de predio, por ende no se ha realizado la resolucion de materializacion.
 Revisado el VUR, se observa que a la fecha de la auditoria en el folio de matricula no registra la anotacion de la revocatoria N. 9039 de fecha 23 de septiembre de 2020, perteneciente a GILBERTO BERNAL HERRERA, observando que esta cuota parte del predio "Santa Ines", no ha sido recuperado por la agencia.
</t>
  </si>
  <si>
    <t>S-SAN-116</t>
  </si>
  <si>
    <t>ANA STELLA CARRILLO SALCEDO</t>
  </si>
  <si>
    <t>Fallo dordena la reubicación- Adjudicación Subsidio SIRA genera la incompatibilidad de poseer tambien adjudicación cuota parte del predio objeto de reubicación.</t>
  </si>
  <si>
    <t>ANOTACION: Nro 61 Fecha: 26-11-2020 Radicación: 2020-300-6-31481
Doc: RESOLUCION 9034 DEL 2020-09-23 00:00:00 AGENCIA NACIONAL DE TIERRAS DE BOGOTA D.C. VALOR ACTO: $0
ESPECIFICACION: 0158 REVOCATORIA ADMINISTRATIVA RESOLUCI�N 2223 DEL 27-10-2006 DEL INCODER (MODO DE ADQUISICION)
PERSONAS QUE INTERVIENEN EN EL ACTO (X-Titular de derecho real de dominio,I-Titular de dominio incompleto)
DE: CARRILLO SALCEDO ANA STELLA CC: 63491120
A: AGENCIA NACIONAL DE TIERRAS - ANT NIT. 9009489538 X</t>
  </si>
  <si>
    <t>De acuerdo con la informacion de la SANT, se realizo la integracion a traves  Resolucion 20224300051486 con Fecha 2022-03-23.  19/30 cuotas partes del área total del predio de 308 Has, 7.931
M14</t>
  </si>
  <si>
    <t>S-SAN-121</t>
  </si>
  <si>
    <t>EDITH PACHECO VEGA</t>
  </si>
  <si>
    <t>RICARDO ANTONIO ROJAS MARTINEZ</t>
  </si>
  <si>
    <t>ANOTACION: Nro 91 Fecha: 28-06-2021 Radicación: 2021-300-6-24078
Doc: RESOLUCION 6453 DEL 2021-05-19 00:00:00 AGENCIA NACIONAL DE TIERRAS DE BOGOTA D.C. VALOR ACTO: $0
ESPECIFICACION: 0901 ACLARACION RESOLUCION 9028 DEL 23/9/2020 DE LA AGENCIA NACIONAL DE TIERRAS ( NUMERAL 1 DE LA PARTE RESOLUTIVA EN CUANTO AL DOCUMENTO DE IDENTIFICACI�N ) (OTRO)
PERSONAS QUE INTERVIENEN EN EL ACTO (X-Titular de derecho real de dominio,I-Titular de dominio incompleto)
A: PACHECO VEGA EDITH CC 22819894
A: ROJAS MARTINEZ RICARDO ANTONIO CC 84068589
A: AGENCIA NACIONAL DE TIERRAS - ANT NIT. 9009489538 X</t>
  </si>
  <si>
    <t>De acuerdo con la informacion de la SANT, se realizo la integracion a traves  Resolucion 20224300051486 con Fecha 2022-03-23.  19/30 cuotas partes del área total del predio de 308 Has, 7.931
M16</t>
  </si>
  <si>
    <t>ST-HUI-002</t>
  </si>
  <si>
    <t>BLANCA MYRIAM MANQUILLO</t>
  </si>
  <si>
    <t xml:space="preserve">La Subdirección comunica que no es procedente la recuperación material de los predios no
han sido de propiedad del extinto INCODER o de la Agencia Nacional de Tierras. Por lo tanto se debera recuperar atraves de escritura publica. </t>
  </si>
  <si>
    <t>La resolución de adjudicación es de fecha 31 marzo 2017 y la resolución de revocatoria tiene fecha del 23 de septiembre de 2020, tiempo transcurrido 3 años, 5 meses y  23dias</t>
  </si>
  <si>
    <t>El subsidio se encuentra en la etapa de postulacion de predio, por ende no se ha realizado la resolucion de materializacion.
El predio es de naturaleza privada, no ha sido de propiedad del extinto INCODER o de la Agencia Nacional de Tierras. Por lo tanto se debera recuperar atraves de escritura publica. 
La Oficina de control Interno evidencia que la fecha de revocatoria es del  23 de eseptiembre de 2020, a la fecha de la presente auditoria la cuota parte del el predio  sigue a nombre del beneficiario,, se observa que no se han realizados las gestiones pertinentes para el proceso de recuperacion.</t>
  </si>
  <si>
    <t>S-SAN-111</t>
  </si>
  <si>
    <t>ISRAEL CASTELLANOS CAMARGO</t>
  </si>
  <si>
    <t>ROSA MAYORGA PINTO</t>
  </si>
  <si>
    <t>Se observa oficio del registrador de Instrumentos Publicos, donde indica que no se puede registrar la revocatoria, actos de disposicion, cuando sobre el predio se encuentre vigente embargo( art. 1521 DEL C.C., ART. 34 DE LA LEY 1579 DE 2012 Y ART.466 DEL CGP).</t>
  </si>
  <si>
    <t>Revisado el VUR, se observa que a la fecha de la auditoria en el folio de matricula no aparece la anotacion de la revocatoria N. 18757 de fecha 23 de septiembre de 2020, perteneciente a ISRAEL CASTELLANOS CAMARGO, observando que esta cuota parte del predio "Santa Ines", no ha sido recuperado por la agencia.</t>
  </si>
  <si>
    <t xml:space="preserve">El subsidio se encuentra en la etapa de postulacion de predio, por ende no se ha realizado la resolucion de materializacion. 
 Revisado el VUR, se observa que a la fecha de la auditoria en el folio de matricula no registra la anotacion de la revocatoria N. 18757 de fecha 23 de septiembre de 2020, perteneciente a ISRAEL CASTELLANOS CAMARGO, observando que esta cuota parte del predio "Santa Ines", no ha sido recuperado por la agencia.
Se observa oficio del registrador de Instrumentos Publicos, donde indica que no se puede registrar la revocatoria, actos de disposicion, cuando sobre el predio se encuentre vigente embargo( art. 1521 DEL C.C., ART. 34 DE LA LEY 1579 DE 2012 Y ART.466 DEL CGP).
Asi mismo,  en el VUR , se evidencia la ANOTACION: Nro 55 Fecha: 31-01-2014 Radicación: 2014-300-6-3737
Doc: OFICIO 19 DEL 2014-01-15 00:00:00 JUZGADO SEXTO PROMISCUO MUNICIPAL DE FLORIDABLANCA VALOR ACTO: $0
ESPECIFICACION: 0430 EMBARGO EJECUTIVO DERECHOS DE CUOTA RAD: 2013-00819 (ANOTACION N� 36) (MEDIDA CAUTELAR)
PERSONAS QUE INTERVIENEN EN EL ACTO (X-Titular de derecho real de dominio,I-Titular de dominio incompleto)
DE: CREZCAMOS S.A. NIT. 9002112630
A: CASTELLANOS CAMARGO ISRAEL CC 91001311 X
</t>
  </si>
  <si>
    <t>S-SAN-124</t>
  </si>
  <si>
    <t>MARLENE DIAZ SANDOVAL</t>
  </si>
  <si>
    <t>Con fecha 30 de diciembre de 2020, se observa la ANOTACION: Nro 81 con Numero de  Radicación: 2020-300-6-35853
Doc: RESOLUCION 18758 DEL 2020-10-23 00:00:00 AGENCIA NACIONAL DE TIERRAS DE BOGOTA D.C. VALOR ACTO: $0
ESPECIFICACION: 0158 REVOCATORIA ADMINIST</t>
  </si>
  <si>
    <t>De acuerdo con la informacion de la SANT, se realizo la integracion a traves  Resolucion 20224300051486 con Fecha 2022-03-23.  19/30 cuotas partes del área total del predio de 308 Has, 7.931
M17</t>
  </si>
  <si>
    <t>La resolución de adjudicación es de fecha 26 Noviembre 2019 y la resolución de revocatoria tiene fecha del 23 de octubre de 2020, tiempo transcurrido  10 meses y  27 dias</t>
  </si>
  <si>
    <t>S-SAN-123</t>
  </si>
  <si>
    <t>JULIO CESAR CAMARGO BELTRAN</t>
  </si>
  <si>
    <t>PENDIENTE DE ENVIAR A SATN</t>
  </si>
  <si>
    <t>20/07/2021 Notificacion por aviso</t>
  </si>
  <si>
    <t>Revisado el VUR, se observa que a la fecha de la auditoria en el folio de matricula no aparece la anotacion de la revocatoria N. 2228 de fecha 27 de Octubre  2020, perteneciente a JULIO CESAR CAMARGO BELTRAN, observando que esta cuota parte del predio "Santa Ines", no ha sido recuperado por la agencia.</t>
  </si>
  <si>
    <t>La resolución de adjudicación es de fecha 23 Noviembre 2019 y la resolución de revocatoria tiene fecha del 12 de noviembre de 2020, tiempo transcurrido  11 meses y  19 dias</t>
  </si>
  <si>
    <t>El subsidio se encuentra en la etapa de postulacion de predio, por ende no se ha realizado la resolucion de materializacion.
 Revisado el VUR, se observa que a la fecha de la auditoria en el folio de matricula no aparece la anotacion de la revocatoria N. 2228 de fecha 27 de Octubre  2020, perteneciente a JULIO CESAR CAMARGO BELTRAN, observando que esta cuota parte del predio "Santa Ines", no ha sido recuperado por la agencia.</t>
  </si>
  <si>
    <t>MARÍA QUINTERO TORO</t>
  </si>
  <si>
    <t>La resolución de adjudicación es de fecha 24 Noviembre 2020 y la resolución de revocatoria tiene fecha del 17 de agosto de 2021, tiempo transcurrido  8 meses y  23 dias</t>
  </si>
  <si>
    <t xml:space="preserve">El subsidio se encuentra en la etapa de postulacion de predio, por ende no se ha realizado la resolucion de materializacion, </t>
  </si>
  <si>
    <t>Fallo ordena la reubicación- Adjudicación Subsidio SIRA genera la incompatibilidad de poseer también adjudicación cuota parte del predio objeto de reubicación.</t>
  </si>
  <si>
    <t xml:space="preserve">Con fecha  20 de noviembre de 2020, se observa  oficio remitido a la ORIP de la ciudad de Bucaramanga, con Numero de radicado 20204101235481 en ORFEO
Con fecha 09/03/2021 se realizo insistencia a solicitud de registro de la resolución 9030 de 2020, mediante numero de radicado 20214100206491. No se evidencia el oficio anteriormente enviado a la ORIP </t>
  </si>
  <si>
    <t xml:space="preserve">Con fecha 11  de marzo de 2021,  se observa la ANOTACION: Nro. 87 con Numero de Radicación: 2021-300-6-10509.
Doc: RESOLUCION 9030 DEL 2020-09-23
ESPECIFICACION: 0158 REVOCATORIA ADMINISTRATIVA RESOLUCION 2209 DEL 27/10/2006 DEL INCODER (MODO DE ADQUISICION)  DE: SOLANO CECILIA CC 63314046
A: AGENCIA NACIONAL DE TIERRAS - ANT NIT. 9009489538 </t>
  </si>
  <si>
    <t xml:space="preserve">De acuerdo con la información de la SANT, se realizó la integración a través la  Resolución 20224300051486 con Fecha 2022-03-23.  19/30 cuotas partes del área total del predio de 308 Has, 7.931
M2 
</t>
  </si>
  <si>
    <t>La resolución de adjudicación es de fecha 7 diciembre 2018 y la resolución de revocatoria tiene fecha del 23 de septiembre de 2020, tiempo transcurrido 1 año, 9 meses y  17 días</t>
  </si>
  <si>
    <t xml:space="preserve">En verificación realizada al proceso de revocatorias de estos subsidios, se evidenció que el nuevo subsidio SIRA por valor de $ 97.655.250 fue adjudicado sin antes revocar el anterior Subsidio, otorgado con anterioridad por el extinto INCODER, mediante resolución No. 2209 de octubre 27 de 2006, No se evidenció que se efectuara el dominio e ingreso del predio a la ANT,  antes de la resolución de materialización del subsidio y del pago del nuevo predio adjudicado en el SIRA,. quedando de esta manera otorgado temporalmente doble subsidio para estos beneficiarios. </t>
  </si>
  <si>
    <t>No se observa en el SIT
No se encuentra en Físico
Con fecha  20 de noviembre de 2020, se observa  oficio remitido a la ORIP de la ciudad de Bucaramanga, con Numero de radicado 20204101235951 en ORFEO</t>
  </si>
  <si>
    <t>Con fecha 26 de noviembre de 2020, se observa la ANOTACION: Nro 71 con Numero de  Radicación: 2020-300-6-31664
Doc: RESOLUCION 9031 DEL 2020-09-23 00:00:00 AGENCIA NACIONAL DE TIERRAS DE BOGOTA D.C. VALOR ACTO: $0
ESPECIFICACION: 0158 REVOCATORIA ADMINISTRATIVA RESOLUCION 2210 DEL 27/10/2006 DEL INCODER (MODO DE ADQUISICION)
PERSONAS QUE INTERVIENEN EN EL ACTO (X-Titular de derecho real de dominio-Titular de dominio incompleto)
DE: ALVARADO SOLANO OLGA PATRICIA CC 63504614
A: AGENCIA NACIONAL DE TIERRAS - ANT NIT. 9009489538</t>
  </si>
  <si>
    <t xml:space="preserve">De acuerdo con la información de la SANT,  se realizo la integración a través  Resolución 20224300051486 con Fecha 2022-03-23.  19/30 cuotas partes del área total del predio de 308 Has, 7.931
M4
</t>
  </si>
  <si>
    <t xml:space="preserve">En verificación realizada al proceso de revocatorias de estos subsidios, se evidenció que el nuevo subsidio SIRA por valor de $ 97.655.250 fue adjudicado sin antes revocar el anterior Subsidio, otorgado con anterioridad por el extinto INCODER, mediante resoluciones No. 2210 de octubre 27 de 2006, No se evidenció que se efectuara el dominio e ingreso del predio a la ANT,  antes de la resolución de materialización del subsidio  y del pago del nuevo predio adjudicado en el SIRA,. quedando de esta manera otorgado temporalmente doble subsidio para estos beneficiarios. </t>
  </si>
  <si>
    <t>No se observa en el SIT
No se observa en Físico
Con fecha  20 de noviembre de 2020, se observa  oficio remitido a la ORIP de la ciudad de Bucaramanga, con Numero de radicado 20204101235551 en ORFEO</t>
  </si>
  <si>
    <t xml:space="preserve">Con fecha  27 de noviembre de 2020, se observa la ANOTACION: Nro 77 con Numero de Radicación: 2020-300-6-31743
Doc: RESOLUCION 9036 DEL 2020-09-23 00:00:00 AGENCIA NACIONAL DE TIERRAS DE BOGOTA D.C. VALOR ACTO: $0
ESPECIFICACION: 0158 REVOCATORIA ADMINISTRATIVA RESOLUCION 2234 DEL 27/10/2006 DEL INCODER (MODO DE ADQUISICION)
PERSONAS QUE INTERVIENEN EN EL ACTO (X-Titular de derecho real de dominio-Titular de dominio incompleto)
DE: MANDON NI�O GRACIELA CC 36588462
DE: MARQUES MORA DIOSENEL CC 5446384
A: AGENCIA NACIONAL DE TIERRAS - ANT NIT. 9009489538 </t>
  </si>
  <si>
    <t xml:space="preserve">De acuerdo con la información de la SANT,  se  realizo la integración a través  Resolución 20224300051486 con Fecha 2022-03-23.  19/30 cuotas partes del área total del predio de 308 Has, 7.931
M12
 </t>
  </si>
  <si>
    <t xml:space="preserve">En verificación realizada al proceso de revocatorias de estos subsidios, se evidenció que el nuevo subsidio SIRA por valor de $ 97.655.250 fue adjudicado sin antes revocar el anterior Subsidio, otorgado con anterioridad por el extinto INCODER, mediante resolución No. 2234 de octubre 27 de 2006, No se evidenció que se efectuara el dominio e ingreso del predio a la ANT,  antes de la resolución de materialización del subsidio  y del pago del nuevo predio adjudicado en el SIRA,. quedando de esta manera otorgado temporalmente doble subsidio para estos beneficiarios. </t>
  </si>
  <si>
    <t>No se observa en el SIT
No se encuentra en Físico
Con fecha  18 de noviembre de 2020, se observa  oficio remitido a la ORIP de la ciudad de Bucaramanga, con Numero de radicado 20204101213811 en ORFEO</t>
  </si>
  <si>
    <t>Con fecha 28 de junio de 2021, se observa la ANOTACION: Nro 92 con  numero de Radicación: 2021-300-6-24079
Doc: RESOLUCION 9035 DEL 2020-09-23 00:00:00 AGENCIA NACIONAL DE TIERRAS DE BOGOTA D.C. VALOR ACTO: $0
ESPECIFICACION: 0158 REVOCATORIA ADMINISTRATIVA RESOLUCION 2226 DEL 27/10/2006 DEL INCODER (MODO DE ADQUISICION)
PERSONAS QUE INTERVIENEN EN EL ACTO (X-Titular de derecho real de dominio-Titular de dominio incompleto)
DE: PABON PEREZ ARNULFO CC 12457520
DE: VILLAMIZAR CACERES AMILDE CC 28334960
A: AGENCIA NACIONAL DE TIERRAS - ANT NIT. 9009489538</t>
  </si>
  <si>
    <t xml:space="preserve">De acuerdo con la información de la SANT,  se realizo la integración a través  Resolución 20224300051486 con Fecha 2022-03-23.  19/30 cuotas partes del área total del predio de 308 Has, 7.931
M13
</t>
  </si>
  <si>
    <t xml:space="preserve">En verificación realizada al proceso de revocatorias de estos subsidios, se evidenció que el nuevo subsidio SIRA por valor de $ 97.655.250 fue adjudicado sin antes revocar el anterior Subsidio, otorgado con anterioridad por el extinto INCODER, mediante resolución No. 2226 de octubre 27 de 2006, No se evidenció que se efectuara el dominio e ingreso del predio a la ANT,  antes de la resolución de materialización del subsidio  y del pago del nuevo predio adjudicado en el SIRA,. quedando de esta manera otorgado temporalmente doble subsidio para estos beneficiarios. </t>
  </si>
  <si>
    <t>No se observa en el SIT
No se observa en Físico
Con fecha  25 de enero de 2021, se observa  oficio remitido a la ORIP de la ciudad de Bucaramanga, con Numero de radicado 20214100053321 en ORFEO</t>
  </si>
  <si>
    <t>Con fecha  30 de diciembre de 2020, se observa la ANOTACION: Nro 79 con numero de Radicación: 2020-300-6-35848
Doc: RESOLUCION 22977 DEL 2020-11-12 00:00:00 AGENCIA NACIONAL DE TIERRAS DE BOGOTA D.C. VALOR ACTO: $0
ESPECIFICACION: 0158 REVOCATORIA ADMINISTRATIVA RESOLUCION 2206 DE 27/10/2006 DEL INCODER (MODO DE ADQUISICION)
PERSONAS QUE INTERVIENEN EN EL ACTO (X-Titular de derecho real de dominio-Titular de dominio incompleto)
DE: NI�O CRESPO FERNANDO CC 91432242
DE: MONCADA SANCHEZ ISMENIA MARIA CC 63455735
A: AGENCIA NACIONAL DE TIERRAS - ANT NIT. 9009489538</t>
  </si>
  <si>
    <t>De acuerdo con la información de la SANT,  se realizo la integración a través  Resolución 20224300051486 con Fecha 2022-03-23.  19/30 cuotas partes del área total del predio de 308 Has, 7.931
M18
 Falta validar con el inventario del Fondo de Tierras "Predio Santa Ines"</t>
  </si>
  <si>
    <t xml:space="preserve">En verificación realizada al proceso de revocatorias de estos subsidios, se evidenció que el nuevo subsidio SIRA por valor de $ 97.655.250 fue adjudicado sin antes revocar el anterior Subsidio, otorgado con anterioridad por el extinto INCODER, mediante resolución No. 2206 de octubre 27 de 2006, No se evidenció que se efectuara el dominio e ingreso del predio a la ANT,  antes de la resolución de materialización del subsidio  y del pago del nuevo predio adjudicado en el SIRA,. quedando de esta manera otorgado temporalmente doble subsidio para estos beneficiarios. </t>
  </si>
  <si>
    <t>No se evidencia en SIT,  Ni en el expediente en físico, sin embargo en VUR se observa anotación del 6 octubre 2020 (REVOCATORIA ADMINISTRATIVA DE LA RESOLUCION 1903 DEL 21-12-DE 2007 DEL INCODER DE LAS ANOTACIONES 66 Y 67 (REVOCATORIA ADMINISTRATIVA)</t>
  </si>
  <si>
    <t>Fecha 29 marzo 2022 Se efectúa la transferencia de dominio de bienes fiscales a la ANT</t>
  </si>
  <si>
    <t xml:space="preserve">De acuerdo con la información de la SANT, se realizó la integración a través  Resolución 20224300048556* con Fecha 2022-03-17, el cual ya esta ingresado en el Inventario de Fondo de Tierras. 28/66 cuotas partes del área total del predio de 934 Has,
8443 M2 </t>
  </si>
  <si>
    <t xml:space="preserve">Se evidenció que la resolución de revocatoria del subsidio inicial se efectuó un año después (4209días)  de la adjudicación del nuevo subsidio por orden judicial , igualmente, se observó  que el dominio y el integro del predio al patrimonio de la Agencia, se realizó posterior a la materialización y pago del nuevo subsidio (15/09/2021 PREDIO Y 22 DICIEMBRE 2021 PROYECTO PRODUCTIVO)  Por lo anterior se sugiere efectuar  controles y automonitoreos  para las revocatorias de subsidios asegurando que se efectué antes del nuevo subsidio y que la  recuperación e integro del predio a la ANT, se efectué antes del  desembolso del nuevo subsidio </t>
  </si>
  <si>
    <t>NO SE OBSERVA EN SIT MEMORANDO
No se observa en físico
Con fecha  20 de noviembre de 2020, se observa  oficio remitido a la ORIP de la ciudad de Bucaramanga, con Numero de radicado 20204101236001 en ORFEO</t>
  </si>
  <si>
    <t>Fecha 26 noviembre 2020 Se efectúa la transferencia de dominio de bienes fiscales a la ANT</t>
  </si>
  <si>
    <t>De acuerdo con la información de la Subdirección de Tierras de la Nación, se realizo la integración a través  Resolución 20224300051486 con Fecha 2022-03-23.  19/30 cuotas partes del área total del predio de 308 Has, 7.931
M3</t>
  </si>
  <si>
    <t>Se evidenció una primera revocatoria N. 592 del 24 enero de 2019, en donde se revoco en conjunto beneficiarios de varios subsidios, esta revocatoria no efectuó anotación en ORIP y se observo que  posteriormente se realizó  una nueva revocatoria del 23 septiembre 2020: Se observó que se efectuó pago del nuevo subsidio (por orden judicial) el 31 de agosto 2020 y la revocatoria se efectuó el 23 septiembre 2020, es de aclarar que la primera revocatoria no realizo efectos y no se efectuó la anotación en la ORIP, evidenciándose que se desembolso el nuevo subsidio sin efectuar la revocatoria del subsidio inicial. Igualmente, se observó que se efectuó el desembolso del nuevo subsidio sin haber tenido la transferencia del dominio (26 noviembre 2020), así mismo se observo que se integra el predio al patrimonio de la Agencia año después (462 días)   de la inscripción ORIP del dominio 23 marzo 2022. Observando ausencia de controles para la revocatoria de subsidios antes del nuevo subsidio y el pago del desembolso del nuevo subsidio sin recuperar el anterior predio entregado por medio de subsidio.</t>
  </si>
  <si>
    <t>ANOTACION: Nro 63 Fecha: 26-11-2020 Radicación: 2020-300-6-31482
Doc: RESOLUCION 9032 DEL 2020-09-23 00:00:00 AGENCIA NACIONAL DE TIERRAS DE BOGOTA D.C. VALOR ACTO: $0
ESPECIFICACION: 0158 REVOCATORIA ADMINISTRATIVA RESOLUCION 2211 DEL 27/10/2006 DEL INCODER (MODO DE ADQUISICION)
PERSONAS QUE INTERVIENEN EN EL ACTO (X-Titular de derecho real de dominio-Titular de dominio incompleto)
DE: MARTINEZ VERGARA JULIA PATRICIA CC: 63.490.956
DE: MANTILLA TORRES ANGEL MARIA CC 91207034
A: AGENCIA NACIONAL DE TIERRAS - ANT NIT. 9009489538 X</t>
  </si>
  <si>
    <t>De acuerdo con la información de la SANT, se realizo la integración a través  Resolución 20224300051486 con Fecha 2022-03-23.  19/30 cuotas partes del área total del predio de 308 Has, 7.931
M15 
Se observo memorando N. 20204300310333 del 17 diciembre 2020, en donde la SATN, solicitó a la Oficina Jurídica de la ANT, la recuperación del predio "Santa Ines"</t>
  </si>
  <si>
    <t>656 días (adjudicación 7 diciembre 2018 y revocatoria 23 septiembre 2020)</t>
  </si>
  <si>
    <t>Se evidenció una primera revocatoria N. 592 del 24 enero de 2019, en donde se revoco en conjunto beneficiarios de varios subsidios, esta revocatoria no efectuó anotación en ORIP y se observo que  posteriormente se realizó  una nueva revocatoria del 23 septiembre 2020: Se observó que se efectuó pago del nuevo subsidio (por orden judicial) el 5 de agosto 2020 y la revocatoria se efectuó el 23 septiembre 2020, es de aclarar que la primera revocatoria no realizo efectos y no se efectuó la anotación en la ORIP, evidenciándose que se desembolso el nuevo subsidio sin efectuar la revocatoria del subsidio inicial. Igualmente, se observó que se efectuó el desembolso del nuevo subsidio sin haber tenido la transferencia del dominio (26 noviembre 2020), así mismo se observo que se integra el predio al patrimonio de la Agencia año después (462 días)   de la inscripción ORIP del dominio 23 marzo 2022. Observando ausencia de controles para la revocatoria de subsidios antes del nuevo subsidio y el pago del desembolso del nuevo subsidio sin recuperar el anterior predio entregado por medio de subsidio.</t>
  </si>
  <si>
    <t>Predio Santa Rosa mío. de Paicol (H)</t>
  </si>
  <si>
    <t>NO SE OBSERVA EN SIT MEMORANDO
No se observa en Físico
Con fecha  2 de febrero de 2022, se observa  oficio remitido a la ORIP de la ciudad de Bucaramanga, con Numero de radicado 20224100071001 en ORFEO</t>
  </si>
  <si>
    <t xml:space="preserve">Por medio del memorando N. 20224300058253 del 9 marzo 2022, la  SATN le informó a la SATZF que   no es procedente la recuperación material de los predios no
han sido de propiedad del extinto INCODER o de la Agencia Nacional de Tierras. Por lo tanto se deberá recuperar a través de escritura publica. </t>
  </si>
  <si>
    <t>1272 DIAS (31 marzo 2017 adjudicación nuevo subsidio revocatoria 23 septiembre 2020)</t>
  </si>
  <si>
    <t>Se observó que la revocatoria se efectuó 3 años después de la adjudicación del nuevo subsidio, se evidenció incumplimiento procedimiento  ACCTI-P-026 versión 6 del 26 marzo 2021, actividad 34, debido a que la resolución de materialización no se observa la siguiente obligación: "(...) adelantar tramite de firmas de escrituras públicas de cesión gratuita del predio a favor de la ANT, antes de proceder con el desembolso de recursos para implementación Proyecto productivo" Se observo que no se efectúa oportunamente la realización de las decisiones de las resoluciones, debido a que se observo memorando de envió a la SANT el 2 de febrero 2022 para la recuperación predio, y la fecha de resolución  de revocatoria fue del 23 septiembre 2020. Con fecha 18 junio 2021 se observa predio Buenavista vereda el Triunfo a nombre de Rafael Trujillo de acuerdo Folio de Matricula inmobiliaria y de acuerdo con el VUR se observa una cuarta parte Predio Santa Rosa mío. de Paicol a nombre del señor Trujillo, observando doble terreno. En el  VUR no se observa la anotación de la revocatoria directa</t>
  </si>
  <si>
    <t>Fecha 11 NOVIEMBRE 2021 Se efectúa la transferencia de dominio de bienes fiscales a la ANT</t>
  </si>
  <si>
    <t>No se ha obtenido respuesta de la SANT</t>
  </si>
  <si>
    <t>266 días (24 noviembre 2020 adjudicación nuevo subsidio, 17 agosto 2021 revocatoria directa)</t>
  </si>
  <si>
    <t>Beneficiario desistió del predio, por lo anterior no se ha realizado proceso de materialización</t>
  </si>
  <si>
    <t>No se ha realizado la resolución de materialización del subsidio</t>
  </si>
  <si>
    <t>Con fecha  27 de octubre de 2021, se observa  oficio remitido a la ORIP de la ciudad de Bucaramanga, con Numero de radicado 20214101428381 en ORFEO, en el aplicativo SIT y en el expediente Físico.</t>
  </si>
  <si>
    <t>Fallo  ordena la reubicación- Adjudicación Subsidio SIRA genera la incompatibilidad de poseer también adjudicación cuota parte del predio objeto de reubicación.</t>
  </si>
  <si>
    <t>Pendiente enviar a la SATN la revocatoria de la cuota parte de este beneficiario; sin embargo, en memorando 20224300058333 de la SATN, se indica que sin revocar todas las cuotas partes y que estén debidamente registradas en el FMI, no se adelantará la recuperación material del predio- hay 7 familias con subsidio 2013 otorgado por el INCODER que no han suscrito el consentimiento del revocatoria de la adjudicación de este predio y que no ha sido posible ubicar</t>
  </si>
  <si>
    <t>Quindío</t>
  </si>
  <si>
    <t>Con fecha  08 de septiembre de 2020, se observa la ANOTACION: Nro 13 con numero de Radicación: 2020-1723, especificación revocatoria.</t>
  </si>
  <si>
    <t xml:space="preserve">De acuerdo con la información de la SANT, se realizo la integración a través  Resolución 7826 con Fecha  11 de septiembre de 2020, el cual ya esta ingresado en el Inventario de Fondo de Tierras. 38 has + 2823 m2
</t>
  </si>
  <si>
    <t>La resolución de adjudicación es de fecha 25 febrero 2020 y la resolución de revocatoria tiene fecha del 3 de agosto de 2020, tiempo transcurrido 5 meses y  2 días</t>
  </si>
  <si>
    <t>El subsidio se encuentra en la etapa de postulación de predio, por ende no se ha realizado la resolución de materialización,  la revocatoria del acto administrativo ya se encuentra en la anotación N. 13 del certificado de tradición., la cuota parte del predio ya se encuentra en dominio de la agencia.</t>
  </si>
  <si>
    <t>De acuerdo con la información de la SANT, se realizo la integración a través  Resolución 7784 de fecha 31 de agosto de 2020, el cual ya esta ingresado en el Inventario de Fondo de Tierras. 171 has</t>
  </si>
  <si>
    <t>El subsidio se encuentra en la etapa de postulación de predio, por ende no se ha realizado la resolución de materialización,  la revocatoria del acto administrativo ya se encuentra en su respectiva anotación del certificado de tradición., la cuota parte del predio ya se encuentra en dominio de la agencia.</t>
  </si>
  <si>
    <t>la SATZF continua con la revocatorias en el predio, hasta tanto no se revoque la totalidad de las cuotas y estas se vean reflejadas en el folio de matricula, no se podrá integrar al patrimonio</t>
  </si>
  <si>
    <t>No se ha incorporado a la fecha de revisión</t>
  </si>
  <si>
    <t>El subsidio se encuentra en la etapa de postulación de predio, por ende no se ha realizado la resolución de materialización, hasta tanto no se revoque la totalidad de las cuotas del predio el DIAMANTE y estas se vean reflejadas en el folio de matricula, no se podrá integrar al patrimonio</t>
  </si>
  <si>
    <t xml:space="preserve">De acuerdo con la información de la SANT, se realizo la integración a través  Resolución 7826 con Fecha  01 de septiembre de 2020, el cual ya esta ingresado en el Inventario de Fondo de Tierras. 38 has + 2823 m2
</t>
  </si>
  <si>
    <t>La resolución de adjudicación es de fecha 13 diciembre 2019 y la resolución de revocatoria tiene fecha del 17 de febrero de 2020, tiempo transcurrido  2 meses  y 4 días</t>
  </si>
  <si>
    <t>La resolución de adjudicación es de fecha 3 diciembre 2019 y la resolución de revocatoria tiene fecha del 17 de febrero de 2020, tiempo transcurrido  2 meses y  15 días</t>
  </si>
  <si>
    <t>La resolución de adjudicación es de fecha 13 diciembre 2019 y la resolución de revocatoria tiene fecha del 27 de febrero de 2020, tiempo transcurrido  2 meses y  13 días</t>
  </si>
  <si>
    <t xml:space="preserve">Subdirección comunica que no es procedente la recuperación material de los predios Identificados con los Folios de Matriculas Inmobiliaria Nos. 364-22082, 364- 5844, 3646792 y 364-9981,  ya que no
han sido de propiedad del extinto INCODER o de la Agencia Nacional de Tierras. Por lo tanto se deberá recuperar a través de escritura publica. </t>
  </si>
  <si>
    <t>La resolución de adjudicación es de fecha 23 octubre 2019 y la resolución de revocatoria tiene fecha del 31 de enero de 2021, tiempo transcurrido  3 meses y  8 días</t>
  </si>
  <si>
    <t>El subsidio se encuentra en la etapa de postulación de predio, por ende no se ha realizado la resolución de materialización.
El predio es de naturaleza privada, no ha sido de propiedad del extinto INCODER o de la Agencia Nacional de Tierras. Por lo tanto se deberá recuperar a través de escritura publica. 
La Oficina de control Interno evidencia que la fecha de revocatoria es del 31 de enero de 2021, a la fecha de la presente auditoria la cuota parte del el predio el Paraíso sigue a nombre del beneficiario y su cónyuge, se observa que no se han realizados las gestiones pertinentes para el proceso de recuperación.</t>
  </si>
  <si>
    <t>La resolución de adjudicación es de fecha 13 diciembre de 2019 y la resolución de revocatoria tiene fecha del 14 de febrero de 2020, tiempo transcurrido  2 meses y 1 día.</t>
  </si>
  <si>
    <t>El subsidio se encuentra en la etapa de postulación de predio, por ende no se ha realizado la resolución de materialización,  la cuota parte del predio ya se encuentra en dominio de la agencia.</t>
  </si>
  <si>
    <t>De acuerdo con la información de la SANT, se realizo la integración a través  Resolución 20224300051486 con Fecha 2022-03-23.  19/30 cuotas partes del área total del predio de 308 Has, 7.931
M5</t>
  </si>
  <si>
    <t xml:space="preserve"> De acuerdo con la informacion suministrada por la SATN, se realizo la integracion a traves  Resolucion 20224300051486 con Fecha 2022-03-23.  19/30 cuotas partes del área total del predio de 308 Has, 7.931
M16</t>
  </si>
  <si>
    <t>observaciones OCI</t>
  </si>
  <si>
    <t>OBSERVACIONES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</si>
</sst>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 #,##0_);_(&quot;$&quot;\ * \(#,##0\);_(&quot;$&quot;\ * &quot;-&quot;??_);_(@_)"/>
    <numFmt numFmtId="166" formatCode="_-* #,##0_-;\-* #,##0_-;_-*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name val="Calibri"/>
      <family val="2"/>
    </font>
    <font>
      <b/>
      <sz val="11"/>
      <color theme="0"/>
      <name val="Arial Narrow"/>
      <family val="2"/>
    </font>
    <font>
      <sz val="11"/>
      <name val="Arial Narrow"/>
      <family val="2"/>
    </font>
    <font>
      <sz val="11"/>
      <color theme="1"/>
      <name val="Arial Narrow"/>
      <family val="2"/>
    </font>
  </fonts>
  <fills count="7">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63">
    <xf numFmtId="0" fontId="0" fillId="0" borderId="0" xfId="0"/>
    <xf numFmtId="0" fontId="3" fillId="2" borderId="1" xfId="0" applyFont="1" applyFill="1" applyBorder="1" applyAlignment="1">
      <alignment vertical="center" wrapText="1"/>
    </xf>
    <xf numFmtId="0" fontId="3" fillId="2" borderId="9" xfId="0" applyFont="1" applyFill="1" applyBorder="1" applyAlignment="1">
      <alignment vertical="center" wrapText="1"/>
    </xf>
    <xf numFmtId="0" fontId="3" fillId="3"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14" fontId="3" fillId="3" borderId="10"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64" fontId="3" fillId="3" borderId="10" xfId="3" applyFont="1" applyFill="1" applyBorder="1" applyAlignment="1">
      <alignment horizontal="center" vertical="center" wrapText="1"/>
    </xf>
    <xf numFmtId="0" fontId="3" fillId="2" borderId="10"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14" fontId="2"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4" fillId="0" borderId="10" xfId="0" applyFont="1" applyBorder="1" applyAlignment="1">
      <alignment horizontal="center" vertical="center" wrapText="1"/>
    </xf>
    <xf numFmtId="1" fontId="4" fillId="0" borderId="10"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164" fontId="4" fillId="0" borderId="10" xfId="3" applyFont="1" applyFill="1" applyBorder="1" applyAlignment="1">
      <alignment horizontal="center" vertical="center" wrapText="1"/>
    </xf>
    <xf numFmtId="0" fontId="4" fillId="0" borderId="10" xfId="0" applyFont="1" applyBorder="1" applyAlignment="1">
      <alignment horizontal="center" vertical="center"/>
    </xf>
    <xf numFmtId="14" fontId="4" fillId="0" borderId="10" xfId="0" applyNumberFormat="1" applyFont="1" applyBorder="1" applyAlignment="1">
      <alignment horizontal="center" vertical="center"/>
    </xf>
    <xf numFmtId="165" fontId="4" fillId="0" borderId="10" xfId="3" applyNumberFormat="1" applyFont="1" applyFill="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vertical="top" wrapText="1"/>
    </xf>
    <xf numFmtId="0" fontId="4" fillId="0" borderId="10" xfId="0" applyFont="1" applyBorder="1" applyAlignment="1">
      <alignment vertical="center" wrapText="1"/>
    </xf>
    <xf numFmtId="14" fontId="4" fillId="0" borderId="10" xfId="0" applyNumberFormat="1" applyFont="1" applyBorder="1" applyAlignment="1">
      <alignment vertical="center"/>
    </xf>
    <xf numFmtId="0" fontId="4" fillId="0" borderId="10" xfId="0" applyFont="1" applyBorder="1" applyAlignment="1">
      <alignment vertical="center"/>
    </xf>
    <xf numFmtId="165" fontId="4" fillId="0" borderId="10" xfId="3" applyNumberFormat="1" applyFont="1" applyFill="1" applyBorder="1" applyAlignment="1">
      <alignment vertical="center"/>
    </xf>
    <xf numFmtId="0" fontId="4" fillId="0" borderId="10" xfId="0" applyFont="1" applyBorder="1" applyAlignment="1">
      <alignment wrapText="1"/>
    </xf>
    <xf numFmtId="14" fontId="4" fillId="0" borderId="10" xfId="0" applyNumberFormat="1" applyFont="1" applyBorder="1"/>
    <xf numFmtId="1" fontId="4" fillId="0" borderId="10" xfId="0" applyNumberFormat="1" applyFont="1" applyBorder="1" applyAlignment="1">
      <alignment horizontal="center" vertical="center"/>
    </xf>
    <xf numFmtId="15" fontId="4" fillId="0" borderId="10" xfId="0" applyNumberFormat="1" applyFont="1" applyBorder="1" applyAlignment="1">
      <alignment horizontal="center" vertical="center"/>
    </xf>
    <xf numFmtId="42" fontId="4" fillId="0" borderId="10" xfId="2" applyFont="1" applyFill="1" applyBorder="1" applyAlignment="1">
      <alignment horizontal="center" vertical="center"/>
    </xf>
    <xf numFmtId="15" fontId="4" fillId="0" borderId="10" xfId="0" applyNumberFormat="1" applyFont="1" applyBorder="1" applyAlignment="1">
      <alignment vertical="center" wrapText="1"/>
    </xf>
    <xf numFmtId="15" fontId="4" fillId="0" borderId="10" xfId="0" applyNumberFormat="1" applyFont="1" applyBorder="1"/>
    <xf numFmtId="15" fontId="4" fillId="0" borderId="10" xfId="0" applyNumberFormat="1" applyFont="1" applyBorder="1" applyAlignment="1">
      <alignment vertical="center"/>
    </xf>
    <xf numFmtId="166" fontId="4" fillId="0" borderId="10" xfId="1" applyNumberFormat="1" applyFont="1" applyFill="1" applyBorder="1" applyAlignment="1">
      <alignment vertical="center"/>
    </xf>
    <xf numFmtId="15" fontId="4" fillId="0" borderId="10" xfId="0" applyNumberFormat="1" applyFont="1" applyBorder="1" applyAlignment="1">
      <alignment wrapText="1"/>
    </xf>
    <xf numFmtId="0" fontId="4" fillId="0" borderId="10" xfId="0" applyFont="1" applyBorder="1"/>
    <xf numFmtId="166" fontId="4" fillId="0" borderId="10" xfId="1" applyNumberFormat="1" applyFont="1" applyFill="1" applyBorder="1" applyAlignment="1">
      <alignment horizontal="center" vertical="center"/>
    </xf>
    <xf numFmtId="166" fontId="4" fillId="0" borderId="10" xfId="0" applyNumberFormat="1" applyFont="1" applyBorder="1" applyAlignment="1">
      <alignment vertical="center"/>
    </xf>
    <xf numFmtId="0" fontId="5" fillId="0" borderId="10" xfId="0" applyFont="1" applyBorder="1" applyAlignment="1">
      <alignment horizontal="center" vertical="center" wrapText="1"/>
    </xf>
    <xf numFmtId="14" fontId="5" fillId="0" borderId="10" xfId="0" applyNumberFormat="1" applyFont="1" applyBorder="1" applyAlignment="1">
      <alignment horizontal="center" vertical="center" wrapText="1"/>
    </xf>
    <xf numFmtId="15" fontId="4" fillId="0" borderId="10" xfId="0" applyNumberFormat="1" applyFont="1" applyBorder="1" applyAlignment="1">
      <alignment horizontal="center" vertical="center" wrapText="1"/>
    </xf>
    <xf numFmtId="15" fontId="4" fillId="0" borderId="10" xfId="0" applyNumberFormat="1" applyFont="1" applyBorder="1" applyAlignment="1">
      <alignment horizontal="left" vertical="center" wrapText="1"/>
    </xf>
    <xf numFmtId="0" fontId="4" fillId="0" borderId="10" xfId="0" applyFont="1" applyBorder="1" applyAlignment="1">
      <alignment horizontal="center" wrapText="1"/>
    </xf>
    <xf numFmtId="0" fontId="4" fillId="0" borderId="10" xfId="0" applyFont="1" applyBorder="1" applyAlignment="1">
      <alignment horizontal="lef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 fontId="3" fillId="4" borderId="5" xfId="0" applyNumberFormat="1"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1" fontId="3" fillId="4" borderId="7"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5" borderId="8" xfId="0" applyFont="1" applyFill="1" applyBorder="1" applyAlignment="1">
      <alignment horizontal="center" wrapText="1"/>
    </xf>
    <xf numFmtId="0" fontId="3" fillId="5" borderId="0" xfId="0" applyFont="1" applyFill="1" applyAlignment="1">
      <alignment horizontal="center" wrapText="1"/>
    </xf>
    <xf numFmtId="0" fontId="4" fillId="0" borderId="10" xfId="0" applyFont="1" applyBorder="1" applyAlignment="1">
      <alignment horizontal="center" vertical="center" wrapText="1"/>
    </xf>
    <xf numFmtId="0" fontId="6" fillId="6" borderId="10" xfId="0" applyFont="1" applyFill="1" applyBorder="1" applyAlignment="1">
      <alignment horizontal="center" vertical="center" wrapText="1"/>
    </xf>
    <xf numFmtId="14" fontId="6" fillId="6" borderId="10"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8" fillId="0" borderId="10" xfId="0" applyFont="1" applyBorder="1" applyAlignment="1">
      <alignment vertical="center" wrapText="1"/>
    </xf>
    <xf numFmtId="0" fontId="6" fillId="6" borderId="10" xfId="0" applyFont="1" applyFill="1" applyBorder="1" applyAlignment="1">
      <alignment horizontal="center" vertical="center"/>
    </xf>
  </cellXfs>
  <cellStyles count="4">
    <cellStyle name="Millares" xfId="1" builtinId="3"/>
    <cellStyle name="Moneda [0]" xfId="2" builtinId="7"/>
    <cellStyle name="Moneda 2" xfId="3" xr:uid="{5FE0E177-DA6C-4163-BAA0-0211F591E0B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9FE1-6CC4-4CCB-A643-A24C4A8A5039}">
  <dimension ref="A1:AQ35"/>
  <sheetViews>
    <sheetView tabSelected="1" zoomScale="60" zoomScaleNormal="60" workbookViewId="0">
      <pane xSplit="10" ySplit="3" topLeftCell="Z11" activePane="bottomRight" state="frozen"/>
      <selection pane="topRight" activeCell="K1" sqref="K1"/>
      <selection pane="bottomLeft" activeCell="A4" sqref="A4"/>
      <selection pane="bottomRight" activeCell="AC3" sqref="AC3"/>
    </sheetView>
  </sheetViews>
  <sheetFormatPr baseColWidth="10" defaultRowHeight="15" x14ac:dyDescent="0.25"/>
  <cols>
    <col min="1" max="1" width="10.42578125" customWidth="1"/>
    <col min="2" max="3" width="18.28515625" bestFit="1" customWidth="1"/>
    <col min="4" max="4" width="18.140625" customWidth="1"/>
    <col min="5" max="5" width="13.42578125" customWidth="1"/>
    <col min="6" max="10" width="19" customWidth="1"/>
    <col min="11" max="11" width="36.42578125" customWidth="1"/>
    <col min="12" max="12" width="22.7109375" bestFit="1" customWidth="1"/>
    <col min="13" max="15" width="15.42578125" customWidth="1"/>
    <col min="16" max="16" width="30.7109375" customWidth="1"/>
    <col min="17" max="17" width="44.42578125" customWidth="1"/>
    <col min="18" max="18" width="30.7109375" customWidth="1"/>
    <col min="19" max="19" width="14.7109375" customWidth="1"/>
    <col min="20" max="20" width="16.140625" customWidth="1"/>
    <col min="21" max="21" width="14.28515625" customWidth="1"/>
    <col min="22" max="22" width="13.7109375" customWidth="1"/>
    <col min="23" max="23" width="14.7109375" customWidth="1"/>
    <col min="24" max="24" width="51" customWidth="1"/>
    <col min="25" max="25" width="29" customWidth="1"/>
    <col min="26" max="28" width="20.42578125" customWidth="1"/>
    <col min="29" max="29" width="23.28515625" customWidth="1"/>
    <col min="30" max="30" width="29.140625" customWidth="1"/>
    <col min="31" max="31" width="24.28515625" customWidth="1"/>
    <col min="32" max="32" width="30.7109375" customWidth="1"/>
    <col min="33" max="34" width="26.140625" customWidth="1"/>
    <col min="35" max="35" width="23.42578125" customWidth="1"/>
    <col min="36" max="36" width="20.42578125" customWidth="1"/>
    <col min="37" max="37" width="54.85546875" customWidth="1"/>
    <col min="38" max="38" width="39.42578125" customWidth="1"/>
    <col min="39" max="39" width="25.85546875" customWidth="1"/>
    <col min="40" max="41" width="32" customWidth="1"/>
    <col min="42" max="42" width="26.42578125" customWidth="1"/>
    <col min="43" max="43" width="72.28515625" customWidth="1"/>
  </cols>
  <sheetData>
    <row r="1" spans="1:43" ht="40.5" customHeight="1" x14ac:dyDescent="0.25">
      <c r="A1" s="1" t="s">
        <v>0</v>
      </c>
      <c r="B1" s="45" t="s">
        <v>1</v>
      </c>
      <c r="C1" s="46"/>
      <c r="D1" s="46"/>
      <c r="E1" s="46"/>
      <c r="F1" s="46"/>
      <c r="G1" s="46"/>
      <c r="H1" s="46"/>
      <c r="I1" s="46"/>
      <c r="J1" s="46"/>
      <c r="K1" s="47"/>
      <c r="L1" s="48" t="s">
        <v>2</v>
      </c>
      <c r="M1" s="49"/>
      <c r="N1" s="49"/>
      <c r="O1" s="49"/>
      <c r="P1" s="49"/>
      <c r="Q1" s="49"/>
      <c r="R1" s="50"/>
      <c r="S1" s="51" t="s">
        <v>3</v>
      </c>
      <c r="T1" s="52"/>
      <c r="U1" s="52"/>
      <c r="V1" s="52"/>
      <c r="W1" s="52"/>
      <c r="X1" s="53"/>
      <c r="Y1" s="54" t="s">
        <v>4</v>
      </c>
      <c r="Z1" s="55"/>
      <c r="AA1" s="55"/>
      <c r="AB1" s="55"/>
      <c r="AC1" s="55"/>
      <c r="AD1" s="55"/>
      <c r="AE1" s="55"/>
      <c r="AF1" s="55"/>
      <c r="AG1" s="55"/>
      <c r="AH1" s="55"/>
      <c r="AI1" s="55"/>
      <c r="AJ1" s="55"/>
      <c r="AK1" s="55"/>
      <c r="AL1" s="55"/>
      <c r="AM1" s="55"/>
      <c r="AN1" s="55"/>
      <c r="AO1" s="55"/>
      <c r="AP1" s="55"/>
      <c r="AQ1" s="55"/>
    </row>
    <row r="2" spans="1:43" ht="97.5" customHeight="1" x14ac:dyDescent="0.25">
      <c r="A2" s="2"/>
      <c r="B2" s="3" t="s">
        <v>5</v>
      </c>
      <c r="C2" s="3" t="s">
        <v>6</v>
      </c>
      <c r="D2" s="3" t="s">
        <v>7</v>
      </c>
      <c r="E2" s="3" t="s">
        <v>8</v>
      </c>
      <c r="F2" s="4" t="s">
        <v>9</v>
      </c>
      <c r="G2" s="4" t="s">
        <v>10</v>
      </c>
      <c r="H2" s="4" t="s">
        <v>11</v>
      </c>
      <c r="I2" s="4" t="s">
        <v>12</v>
      </c>
      <c r="J2" s="3" t="s">
        <v>13</v>
      </c>
      <c r="K2" s="5" t="s">
        <v>14</v>
      </c>
      <c r="L2" s="6" t="s">
        <v>15</v>
      </c>
      <c r="M2" s="7" t="s">
        <v>16</v>
      </c>
      <c r="N2" s="3" t="s">
        <v>17</v>
      </c>
      <c r="O2" s="8" t="s">
        <v>18</v>
      </c>
      <c r="P2" s="3" t="s">
        <v>19</v>
      </c>
      <c r="Q2" s="3" t="s">
        <v>20</v>
      </c>
      <c r="R2" s="3" t="s">
        <v>21</v>
      </c>
      <c r="S2" s="9" t="s">
        <v>22</v>
      </c>
      <c r="T2" s="10" t="s">
        <v>23</v>
      </c>
      <c r="U2" s="9" t="s">
        <v>24</v>
      </c>
      <c r="V2" s="9" t="s">
        <v>25</v>
      </c>
      <c r="W2" s="9" t="s">
        <v>26</v>
      </c>
      <c r="X2" s="9" t="s">
        <v>27</v>
      </c>
      <c r="Y2" s="11" t="s">
        <v>28</v>
      </c>
      <c r="Z2" s="11" t="s">
        <v>29</v>
      </c>
      <c r="AA2" s="11" t="s">
        <v>30</v>
      </c>
      <c r="AB2" s="11" t="s">
        <v>31</v>
      </c>
      <c r="AC2" s="11" t="s">
        <v>32</v>
      </c>
      <c r="AD2" s="11" t="s">
        <v>33</v>
      </c>
      <c r="AE2" s="11" t="s">
        <v>34</v>
      </c>
      <c r="AF2" s="11" t="s">
        <v>35</v>
      </c>
      <c r="AG2" s="11" t="s">
        <v>36</v>
      </c>
      <c r="AH2" s="11" t="s">
        <v>37</v>
      </c>
      <c r="AI2" s="11" t="s">
        <v>38</v>
      </c>
      <c r="AJ2" s="11" t="s">
        <v>39</v>
      </c>
      <c r="AK2" s="11" t="s">
        <v>40</v>
      </c>
      <c r="AL2" s="11" t="s">
        <v>41</v>
      </c>
      <c r="AM2" s="11" t="s">
        <v>42</v>
      </c>
      <c r="AN2" s="11" t="s">
        <v>43</v>
      </c>
      <c r="AO2" s="11" t="s">
        <v>44</v>
      </c>
      <c r="AP2" s="11" t="s">
        <v>45</v>
      </c>
      <c r="AQ2" s="12" t="s">
        <v>310</v>
      </c>
    </row>
    <row r="3" spans="1:43" ht="312" customHeight="1" x14ac:dyDescent="0.25">
      <c r="A3" s="13">
        <v>30</v>
      </c>
      <c r="B3" s="13" t="s">
        <v>46</v>
      </c>
      <c r="C3" s="13" t="s">
        <v>47</v>
      </c>
      <c r="D3" s="13" t="s">
        <v>48</v>
      </c>
      <c r="E3" s="13">
        <v>1</v>
      </c>
      <c r="F3" s="13">
        <v>63314046</v>
      </c>
      <c r="G3" s="13" t="s">
        <v>49</v>
      </c>
      <c r="H3" s="13" t="s">
        <v>50</v>
      </c>
      <c r="I3" s="13" t="s">
        <v>51</v>
      </c>
      <c r="J3" s="14">
        <v>4477</v>
      </c>
      <c r="K3" s="15">
        <v>43999</v>
      </c>
      <c r="L3" s="14">
        <v>9030</v>
      </c>
      <c r="M3" s="15">
        <v>44097</v>
      </c>
      <c r="N3" s="13" t="s">
        <v>52</v>
      </c>
      <c r="O3" s="16" t="s">
        <v>53</v>
      </c>
      <c r="P3" s="13" t="s">
        <v>242</v>
      </c>
      <c r="Q3" s="14">
        <v>20204100281723</v>
      </c>
      <c r="R3" s="15">
        <v>44159</v>
      </c>
      <c r="S3" s="13">
        <v>2209</v>
      </c>
      <c r="T3" s="15">
        <v>39017</v>
      </c>
      <c r="U3" s="13" t="s">
        <v>55</v>
      </c>
      <c r="V3" s="13" t="s">
        <v>56</v>
      </c>
      <c r="W3" s="13">
        <v>1</v>
      </c>
      <c r="X3" s="13" t="s">
        <v>57</v>
      </c>
      <c r="Y3" s="17">
        <v>9505</v>
      </c>
      <c r="Z3" s="18">
        <v>43441</v>
      </c>
      <c r="AA3" s="17">
        <v>4477</v>
      </c>
      <c r="AB3" s="18">
        <v>43999</v>
      </c>
      <c r="AC3" s="19">
        <v>97655250</v>
      </c>
      <c r="AD3" s="15" t="s">
        <v>58</v>
      </c>
      <c r="AE3" s="19">
        <f>69200000+1562484</f>
        <v>70762484</v>
      </c>
      <c r="AF3" s="18">
        <v>44106</v>
      </c>
      <c r="AG3" s="20" t="s">
        <v>243</v>
      </c>
      <c r="AH3" s="15">
        <v>44631</v>
      </c>
      <c r="AI3" s="18">
        <v>44643</v>
      </c>
      <c r="AJ3" s="17" t="s">
        <v>59</v>
      </c>
      <c r="AK3" s="21" t="s">
        <v>244</v>
      </c>
      <c r="AL3" s="21" t="s">
        <v>245</v>
      </c>
      <c r="AM3" s="18">
        <v>44643</v>
      </c>
      <c r="AN3" s="13" t="s">
        <v>60</v>
      </c>
      <c r="AO3" s="13" t="s">
        <v>60</v>
      </c>
      <c r="AP3" s="22" t="s">
        <v>246</v>
      </c>
      <c r="AQ3" s="22" t="s">
        <v>247</v>
      </c>
    </row>
    <row r="4" spans="1:43" ht="224.25" customHeight="1" x14ac:dyDescent="0.25">
      <c r="A4" s="13">
        <v>32</v>
      </c>
      <c r="B4" s="13" t="s">
        <v>62</v>
      </c>
      <c r="C4" s="13" t="s">
        <v>47</v>
      </c>
      <c r="D4" s="13" t="s">
        <v>48</v>
      </c>
      <c r="E4" s="13">
        <v>1</v>
      </c>
      <c r="F4" s="13">
        <v>63504614</v>
      </c>
      <c r="G4" s="13" t="s">
        <v>63</v>
      </c>
      <c r="H4" s="13"/>
      <c r="I4" s="13" t="s">
        <v>64</v>
      </c>
      <c r="J4" s="14">
        <v>4479</v>
      </c>
      <c r="K4" s="15">
        <v>43999</v>
      </c>
      <c r="L4" s="14">
        <v>9031</v>
      </c>
      <c r="M4" s="15">
        <v>44097</v>
      </c>
      <c r="N4" s="13" t="s">
        <v>52</v>
      </c>
      <c r="O4" s="16" t="s">
        <v>53</v>
      </c>
      <c r="P4" s="13" t="s">
        <v>242</v>
      </c>
      <c r="Q4" s="14">
        <v>20204100281723</v>
      </c>
      <c r="R4" s="15">
        <v>44159</v>
      </c>
      <c r="S4" s="13">
        <v>2210</v>
      </c>
      <c r="T4" s="15">
        <v>39017</v>
      </c>
      <c r="U4" s="13" t="s">
        <v>55</v>
      </c>
      <c r="V4" s="13" t="s">
        <v>56</v>
      </c>
      <c r="W4" s="13">
        <v>1</v>
      </c>
      <c r="X4" s="13" t="s">
        <v>57</v>
      </c>
      <c r="Y4" s="17">
        <v>9495</v>
      </c>
      <c r="Z4" s="23">
        <v>43441</v>
      </c>
      <c r="AA4" s="24">
        <v>4479</v>
      </c>
      <c r="AB4" s="23">
        <v>43999</v>
      </c>
      <c r="AC4" s="25">
        <v>97655250</v>
      </c>
      <c r="AD4" s="15" t="s">
        <v>58</v>
      </c>
      <c r="AE4" s="19">
        <f>69200000+1562484</f>
        <v>70762484</v>
      </c>
      <c r="AF4" s="17" t="s">
        <v>65</v>
      </c>
      <c r="AG4" s="22" t="s">
        <v>248</v>
      </c>
      <c r="AH4" s="18">
        <v>44161</v>
      </c>
      <c r="AI4" s="18">
        <v>44827</v>
      </c>
      <c r="AJ4" s="24" t="s">
        <v>59</v>
      </c>
      <c r="AK4" s="26" t="s">
        <v>249</v>
      </c>
      <c r="AL4" s="22" t="s">
        <v>250</v>
      </c>
      <c r="AM4" s="18">
        <v>44643</v>
      </c>
      <c r="AN4" s="13" t="s">
        <v>60</v>
      </c>
      <c r="AO4" s="13" t="s">
        <v>60</v>
      </c>
      <c r="AP4" s="22" t="s">
        <v>246</v>
      </c>
      <c r="AQ4" s="22" t="s">
        <v>251</v>
      </c>
    </row>
    <row r="5" spans="1:43" ht="306" customHeight="1" x14ac:dyDescent="0.25">
      <c r="A5" s="13">
        <v>40</v>
      </c>
      <c r="B5" s="13" t="s">
        <v>66</v>
      </c>
      <c r="C5" s="13" t="s">
        <v>47</v>
      </c>
      <c r="D5" s="13" t="s">
        <v>48</v>
      </c>
      <c r="E5" s="13">
        <v>1</v>
      </c>
      <c r="F5" s="13">
        <v>5446384</v>
      </c>
      <c r="G5" s="13" t="s">
        <v>67</v>
      </c>
      <c r="H5" s="13">
        <v>36588462</v>
      </c>
      <c r="I5" s="13" t="s">
        <v>68</v>
      </c>
      <c r="J5" s="14">
        <v>701</v>
      </c>
      <c r="K5" s="15">
        <v>43867</v>
      </c>
      <c r="L5" s="14">
        <v>9036</v>
      </c>
      <c r="M5" s="15">
        <v>44097</v>
      </c>
      <c r="N5" s="13" t="s">
        <v>52</v>
      </c>
      <c r="O5" s="16" t="s">
        <v>53</v>
      </c>
      <c r="P5" s="13" t="s">
        <v>242</v>
      </c>
      <c r="Q5" s="14">
        <v>20204100281723</v>
      </c>
      <c r="R5" s="15">
        <v>44159</v>
      </c>
      <c r="S5" s="13">
        <v>2234</v>
      </c>
      <c r="T5" s="15">
        <v>39017</v>
      </c>
      <c r="U5" s="13" t="s">
        <v>55</v>
      </c>
      <c r="V5" s="13" t="s">
        <v>56</v>
      </c>
      <c r="W5" s="13">
        <v>1</v>
      </c>
      <c r="X5" s="13" t="s">
        <v>57</v>
      </c>
      <c r="Y5" s="17">
        <v>9506</v>
      </c>
      <c r="Z5" s="27">
        <v>43441</v>
      </c>
      <c r="AA5" s="14">
        <v>701</v>
      </c>
      <c r="AB5" s="15">
        <v>43867</v>
      </c>
      <c r="AC5" s="19">
        <v>97655250</v>
      </c>
      <c r="AD5" s="15" t="s">
        <v>69</v>
      </c>
      <c r="AE5" s="19">
        <f>80000000+1562484</f>
        <v>81562484</v>
      </c>
      <c r="AF5" s="18">
        <v>44109</v>
      </c>
      <c r="AG5" s="22" t="s">
        <v>252</v>
      </c>
      <c r="AH5" s="18">
        <v>44162</v>
      </c>
      <c r="AI5" s="18">
        <v>44827</v>
      </c>
      <c r="AJ5" s="24" t="s">
        <v>59</v>
      </c>
      <c r="AK5" s="26" t="s">
        <v>253</v>
      </c>
      <c r="AL5" s="21" t="s">
        <v>254</v>
      </c>
      <c r="AM5" s="18">
        <v>44643</v>
      </c>
      <c r="AN5" s="13" t="s">
        <v>60</v>
      </c>
      <c r="AO5" s="13" t="s">
        <v>60</v>
      </c>
      <c r="AP5" s="22" t="s">
        <v>246</v>
      </c>
      <c r="AQ5" s="22" t="s">
        <v>255</v>
      </c>
    </row>
    <row r="6" spans="1:43" ht="301.5" customHeight="1" x14ac:dyDescent="0.25">
      <c r="A6" s="13">
        <v>41</v>
      </c>
      <c r="B6" s="13" t="s">
        <v>70</v>
      </c>
      <c r="C6" s="13" t="s">
        <v>47</v>
      </c>
      <c r="D6" s="13" t="s">
        <v>48</v>
      </c>
      <c r="E6" s="13">
        <v>1</v>
      </c>
      <c r="F6" s="13">
        <v>12457520</v>
      </c>
      <c r="G6" s="13" t="s">
        <v>71</v>
      </c>
      <c r="H6" s="13">
        <v>28334960</v>
      </c>
      <c r="I6" s="13" t="s">
        <v>72</v>
      </c>
      <c r="J6" s="14">
        <v>982</v>
      </c>
      <c r="K6" s="15" t="s">
        <v>73</v>
      </c>
      <c r="L6" s="14">
        <v>9035</v>
      </c>
      <c r="M6" s="15">
        <v>44097</v>
      </c>
      <c r="N6" s="13" t="s">
        <v>52</v>
      </c>
      <c r="O6" s="16" t="s">
        <v>53</v>
      </c>
      <c r="P6" s="13" t="s">
        <v>242</v>
      </c>
      <c r="Q6" s="14">
        <v>20204100281723</v>
      </c>
      <c r="R6" s="15">
        <v>44159</v>
      </c>
      <c r="S6" s="13">
        <v>2226</v>
      </c>
      <c r="T6" s="15">
        <v>39017</v>
      </c>
      <c r="U6" s="13" t="s">
        <v>55</v>
      </c>
      <c r="V6" s="13" t="s">
        <v>56</v>
      </c>
      <c r="W6" s="13">
        <v>1</v>
      </c>
      <c r="X6" s="13" t="s">
        <v>57</v>
      </c>
      <c r="Y6" s="17">
        <v>9504</v>
      </c>
      <c r="Z6" s="18">
        <v>43441</v>
      </c>
      <c r="AA6" s="14">
        <v>982</v>
      </c>
      <c r="AB6" s="15" t="s">
        <v>73</v>
      </c>
      <c r="AC6" s="19">
        <v>97655250</v>
      </c>
      <c r="AD6" s="15" t="s">
        <v>74</v>
      </c>
      <c r="AE6" s="19">
        <f>76000000+1562484</f>
        <v>77562484</v>
      </c>
      <c r="AF6" s="18">
        <v>44109</v>
      </c>
      <c r="AG6" s="22" t="s">
        <v>256</v>
      </c>
      <c r="AH6" s="18">
        <v>44375</v>
      </c>
      <c r="AI6" s="18">
        <v>44827</v>
      </c>
      <c r="AJ6" s="24" t="s">
        <v>59</v>
      </c>
      <c r="AK6" s="26" t="s">
        <v>257</v>
      </c>
      <c r="AL6" s="22" t="s">
        <v>258</v>
      </c>
      <c r="AM6" s="18">
        <v>44643</v>
      </c>
      <c r="AN6" s="13" t="s">
        <v>60</v>
      </c>
      <c r="AO6" s="13" t="s">
        <v>60</v>
      </c>
      <c r="AP6" s="22" t="s">
        <v>246</v>
      </c>
      <c r="AQ6" s="22" t="s">
        <v>259</v>
      </c>
    </row>
    <row r="7" spans="1:43" ht="273" customHeight="1" x14ac:dyDescent="0.25">
      <c r="A7" s="13">
        <v>49</v>
      </c>
      <c r="B7" s="13" t="s">
        <v>75</v>
      </c>
      <c r="C7" s="13" t="s">
        <v>47</v>
      </c>
      <c r="D7" s="13" t="s">
        <v>48</v>
      </c>
      <c r="E7" s="13">
        <v>1</v>
      </c>
      <c r="F7" s="13">
        <v>63455735</v>
      </c>
      <c r="G7" s="13" t="s">
        <v>76</v>
      </c>
      <c r="H7" s="13"/>
      <c r="I7" s="13" t="s">
        <v>64</v>
      </c>
      <c r="J7" s="14">
        <v>4480</v>
      </c>
      <c r="K7" s="15" t="s">
        <v>77</v>
      </c>
      <c r="L7" s="14">
        <v>22977</v>
      </c>
      <c r="M7" s="15">
        <v>44147</v>
      </c>
      <c r="N7" s="13" t="s">
        <v>52</v>
      </c>
      <c r="O7" s="16" t="s">
        <v>53</v>
      </c>
      <c r="P7" s="13" t="s">
        <v>242</v>
      </c>
      <c r="Q7" s="28">
        <v>20214100006963</v>
      </c>
      <c r="R7" s="15">
        <v>44222</v>
      </c>
      <c r="S7" s="13">
        <v>2206</v>
      </c>
      <c r="T7" s="15">
        <v>39017</v>
      </c>
      <c r="U7" s="13" t="s">
        <v>55</v>
      </c>
      <c r="V7" s="13" t="s">
        <v>56</v>
      </c>
      <c r="W7" s="13">
        <v>1</v>
      </c>
      <c r="X7" s="13" t="s">
        <v>57</v>
      </c>
      <c r="Y7" s="17">
        <v>9500</v>
      </c>
      <c r="Z7" s="18">
        <v>43441</v>
      </c>
      <c r="AA7" s="14">
        <v>4480</v>
      </c>
      <c r="AB7" s="15" t="s">
        <v>77</v>
      </c>
      <c r="AC7" s="19">
        <v>97655250</v>
      </c>
      <c r="AD7" s="15" t="s">
        <v>78</v>
      </c>
      <c r="AE7" s="19">
        <f>69200000+1562484</f>
        <v>70762484</v>
      </c>
      <c r="AF7" s="29">
        <v>44096</v>
      </c>
      <c r="AG7" s="22" t="s">
        <v>260</v>
      </c>
      <c r="AH7" s="18">
        <v>44195</v>
      </c>
      <c r="AI7" s="18">
        <v>44827</v>
      </c>
      <c r="AJ7" s="24" t="s">
        <v>59</v>
      </c>
      <c r="AK7" s="26" t="s">
        <v>261</v>
      </c>
      <c r="AL7" s="22" t="s">
        <v>262</v>
      </c>
      <c r="AM7" s="18">
        <v>44643</v>
      </c>
      <c r="AN7" s="13" t="s">
        <v>60</v>
      </c>
      <c r="AO7" s="13" t="s">
        <v>60</v>
      </c>
      <c r="AP7" s="22" t="s">
        <v>246</v>
      </c>
      <c r="AQ7" s="22" t="s">
        <v>263</v>
      </c>
    </row>
    <row r="8" spans="1:43" ht="180" x14ac:dyDescent="0.25">
      <c r="A8" s="13">
        <v>2</v>
      </c>
      <c r="B8" s="13" t="s">
        <v>79</v>
      </c>
      <c r="C8" s="13" t="s">
        <v>47</v>
      </c>
      <c r="D8" s="13" t="s">
        <v>48</v>
      </c>
      <c r="E8" s="13">
        <v>3</v>
      </c>
      <c r="F8" s="13">
        <v>12445939</v>
      </c>
      <c r="G8" s="13" t="s">
        <v>80</v>
      </c>
      <c r="H8" s="13">
        <v>33152187</v>
      </c>
      <c r="I8" s="13" t="s">
        <v>81</v>
      </c>
      <c r="J8" s="14">
        <v>3125</v>
      </c>
      <c r="K8" s="15">
        <v>44265</v>
      </c>
      <c r="L8" s="14">
        <v>477</v>
      </c>
      <c r="M8" s="15">
        <v>43861</v>
      </c>
      <c r="N8" s="13" t="s">
        <v>52</v>
      </c>
      <c r="O8" s="16" t="s">
        <v>82</v>
      </c>
      <c r="P8" s="13" t="s">
        <v>242</v>
      </c>
      <c r="Q8" s="14">
        <v>20204100227583</v>
      </c>
      <c r="R8" s="15">
        <v>44110</v>
      </c>
      <c r="S8" s="13">
        <v>1903</v>
      </c>
      <c r="T8" s="15">
        <v>39437</v>
      </c>
      <c r="U8" s="13" t="s">
        <v>83</v>
      </c>
      <c r="V8" s="13" t="s">
        <v>84</v>
      </c>
      <c r="W8" s="13">
        <v>1</v>
      </c>
      <c r="X8" s="13" t="s">
        <v>85</v>
      </c>
      <c r="Y8" s="17">
        <v>9717</v>
      </c>
      <c r="Z8" s="23">
        <v>43441</v>
      </c>
      <c r="AA8" s="23"/>
      <c r="AB8" s="23"/>
      <c r="AC8" s="30">
        <v>97655250</v>
      </c>
      <c r="AD8" s="31" t="s">
        <v>86</v>
      </c>
      <c r="AE8" s="30">
        <v>97655250</v>
      </c>
      <c r="AF8" s="29">
        <v>44096</v>
      </c>
      <c r="AG8" s="26" t="s">
        <v>264</v>
      </c>
      <c r="AH8" s="32" t="s">
        <v>87</v>
      </c>
      <c r="AI8" s="32">
        <v>44649</v>
      </c>
      <c r="AJ8" s="32" t="s">
        <v>59</v>
      </c>
      <c r="AK8" s="26" t="s">
        <v>265</v>
      </c>
      <c r="AL8" s="26" t="s">
        <v>266</v>
      </c>
      <c r="AM8" s="26"/>
      <c r="AN8" s="13" t="s">
        <v>60</v>
      </c>
      <c r="AO8" s="13" t="s">
        <v>88</v>
      </c>
      <c r="AP8" s="26" t="s">
        <v>89</v>
      </c>
      <c r="AQ8" s="26" t="s">
        <v>267</v>
      </c>
    </row>
    <row r="9" spans="1:43" ht="225" x14ac:dyDescent="0.25">
      <c r="A9" s="13">
        <v>31</v>
      </c>
      <c r="B9" s="13" t="s">
        <v>90</v>
      </c>
      <c r="C9" s="13" t="s">
        <v>47</v>
      </c>
      <c r="D9" s="13" t="s">
        <v>48</v>
      </c>
      <c r="E9" s="13">
        <v>1</v>
      </c>
      <c r="F9" s="13">
        <v>13140964</v>
      </c>
      <c r="G9" s="13" t="s">
        <v>91</v>
      </c>
      <c r="H9" s="13">
        <v>37170295</v>
      </c>
      <c r="I9" s="13" t="s">
        <v>92</v>
      </c>
      <c r="J9" s="14">
        <v>4478</v>
      </c>
      <c r="K9" s="15">
        <v>43999</v>
      </c>
      <c r="L9" s="14">
        <v>9040</v>
      </c>
      <c r="M9" s="15">
        <v>44097</v>
      </c>
      <c r="N9" s="13" t="s">
        <v>52</v>
      </c>
      <c r="O9" s="16" t="s">
        <v>53</v>
      </c>
      <c r="P9" s="13" t="s">
        <v>242</v>
      </c>
      <c r="Q9" s="14">
        <v>20204100281723</v>
      </c>
      <c r="R9" s="15">
        <v>44159</v>
      </c>
      <c r="S9" s="13">
        <v>2738</v>
      </c>
      <c r="T9" s="15">
        <v>39077</v>
      </c>
      <c r="U9" s="13" t="s">
        <v>55</v>
      </c>
      <c r="V9" s="13" t="s">
        <v>56</v>
      </c>
      <c r="W9" s="13">
        <v>1</v>
      </c>
      <c r="X9" s="13" t="s">
        <v>57</v>
      </c>
      <c r="Y9" s="17">
        <v>9494</v>
      </c>
      <c r="Z9" s="33">
        <v>43441</v>
      </c>
      <c r="AA9" s="33"/>
      <c r="AB9" s="33"/>
      <c r="AC9" s="34">
        <v>97655250</v>
      </c>
      <c r="AD9" s="22" t="s">
        <v>93</v>
      </c>
      <c r="AE9" s="34">
        <f>67013280+1562484</f>
        <v>68575764</v>
      </c>
      <c r="AF9" s="32">
        <v>44145</v>
      </c>
      <c r="AG9" s="21" t="s">
        <v>268</v>
      </c>
      <c r="AH9" s="35">
        <v>44161</v>
      </c>
      <c r="AI9" s="32">
        <v>44161</v>
      </c>
      <c r="AJ9" s="36" t="s">
        <v>59</v>
      </c>
      <c r="AK9" s="26" t="s">
        <v>269</v>
      </c>
      <c r="AL9" s="26" t="s">
        <v>270</v>
      </c>
      <c r="AM9" s="36"/>
      <c r="AN9" s="17" t="s">
        <v>60</v>
      </c>
      <c r="AO9" s="17" t="s">
        <v>60</v>
      </c>
      <c r="AP9" s="22" t="s">
        <v>246</v>
      </c>
      <c r="AQ9" s="26" t="s">
        <v>271</v>
      </c>
    </row>
    <row r="10" spans="1:43" ht="240" customHeight="1" x14ac:dyDescent="0.25">
      <c r="A10" s="13">
        <v>43</v>
      </c>
      <c r="B10" s="13" t="s">
        <v>94</v>
      </c>
      <c r="C10" s="13" t="s">
        <v>47</v>
      </c>
      <c r="D10" s="13" t="s">
        <v>48</v>
      </c>
      <c r="E10" s="13">
        <v>1</v>
      </c>
      <c r="F10" s="13">
        <v>91207034</v>
      </c>
      <c r="G10" s="13" t="s">
        <v>95</v>
      </c>
      <c r="H10" s="13">
        <v>63490956</v>
      </c>
      <c r="I10" s="13" t="s">
        <v>96</v>
      </c>
      <c r="J10" s="14">
        <v>1905</v>
      </c>
      <c r="K10" s="15" t="s">
        <v>97</v>
      </c>
      <c r="L10" s="14">
        <v>9032</v>
      </c>
      <c r="M10" s="15">
        <v>44097</v>
      </c>
      <c r="N10" s="13" t="s">
        <v>52</v>
      </c>
      <c r="O10" s="16" t="s">
        <v>53</v>
      </c>
      <c r="P10" s="13" t="s">
        <v>242</v>
      </c>
      <c r="Q10" s="14">
        <v>20204100281723</v>
      </c>
      <c r="R10" s="15">
        <v>44159</v>
      </c>
      <c r="S10" s="13">
        <v>2211</v>
      </c>
      <c r="T10" s="15">
        <v>39017</v>
      </c>
      <c r="U10" s="13" t="s">
        <v>55</v>
      </c>
      <c r="V10" s="13" t="s">
        <v>56</v>
      </c>
      <c r="W10" s="13">
        <v>1</v>
      </c>
      <c r="X10" s="13" t="s">
        <v>57</v>
      </c>
      <c r="Y10" s="17">
        <v>9502</v>
      </c>
      <c r="Z10" s="32">
        <v>43441</v>
      </c>
      <c r="AA10" s="32"/>
      <c r="AB10" s="32"/>
      <c r="AC10" s="37">
        <v>97655250</v>
      </c>
      <c r="AD10" s="13" t="s">
        <v>98</v>
      </c>
      <c r="AE10" s="38">
        <f>75000000+1562484</f>
        <v>76562484</v>
      </c>
      <c r="AF10" s="29">
        <v>44123</v>
      </c>
      <c r="AG10" s="22" t="s">
        <v>99</v>
      </c>
      <c r="AH10" s="32">
        <v>44161</v>
      </c>
      <c r="AI10" s="29">
        <v>44161</v>
      </c>
      <c r="AJ10" s="17" t="s">
        <v>59</v>
      </c>
      <c r="AK10" s="35" t="s">
        <v>272</v>
      </c>
      <c r="AL10" s="26" t="s">
        <v>273</v>
      </c>
      <c r="AM10" s="26" t="s">
        <v>274</v>
      </c>
      <c r="AN10" s="17" t="s">
        <v>60</v>
      </c>
      <c r="AO10" s="17" t="s">
        <v>60</v>
      </c>
      <c r="AP10" s="22" t="s">
        <v>246</v>
      </c>
      <c r="AQ10" s="26" t="s">
        <v>275</v>
      </c>
    </row>
    <row r="11" spans="1:43" ht="225" x14ac:dyDescent="0.25">
      <c r="A11" s="13">
        <v>46</v>
      </c>
      <c r="B11" s="13" t="s">
        <v>100</v>
      </c>
      <c r="C11" s="13" t="s">
        <v>101</v>
      </c>
      <c r="D11" s="13" t="s">
        <v>48</v>
      </c>
      <c r="E11" s="13" t="e">
        <v>#N/A</v>
      </c>
      <c r="F11" s="13">
        <v>12096214</v>
      </c>
      <c r="G11" s="13" t="s">
        <v>102</v>
      </c>
      <c r="H11" s="13"/>
      <c r="I11" s="13" t="s">
        <v>64</v>
      </c>
      <c r="J11" s="14">
        <v>4800</v>
      </c>
      <c r="K11" s="15" t="s">
        <v>103</v>
      </c>
      <c r="L11" s="14">
        <v>9025</v>
      </c>
      <c r="M11" s="15">
        <v>44097</v>
      </c>
      <c r="N11" s="13" t="s">
        <v>52</v>
      </c>
      <c r="O11" s="16"/>
      <c r="P11" s="13" t="s">
        <v>242</v>
      </c>
      <c r="Q11" s="28">
        <v>20224100022323</v>
      </c>
      <c r="R11" s="15">
        <v>44594</v>
      </c>
      <c r="S11" s="13">
        <v>1472</v>
      </c>
      <c r="T11" s="15">
        <v>40326</v>
      </c>
      <c r="U11" s="13" t="s">
        <v>104</v>
      </c>
      <c r="V11" s="13" t="s">
        <v>105</v>
      </c>
      <c r="W11" s="13">
        <v>22</v>
      </c>
      <c r="X11" s="13" t="s">
        <v>276</v>
      </c>
      <c r="Y11" s="17">
        <v>429</v>
      </c>
      <c r="Z11" s="33">
        <v>42825</v>
      </c>
      <c r="AA11" s="33"/>
      <c r="AB11" s="33"/>
      <c r="AC11" s="34">
        <v>92214625</v>
      </c>
      <c r="AD11" s="24" t="s">
        <v>107</v>
      </c>
      <c r="AE11" s="34">
        <f>79000000+1475434</f>
        <v>80475434</v>
      </c>
      <c r="AF11" s="13" t="s">
        <v>108</v>
      </c>
      <c r="AG11" s="13" t="s">
        <v>277</v>
      </c>
      <c r="AH11" s="24"/>
      <c r="AI11" s="24"/>
      <c r="AJ11" s="17" t="s">
        <v>109</v>
      </c>
      <c r="AK11" s="36"/>
      <c r="AL11" s="22" t="s">
        <v>278</v>
      </c>
      <c r="AM11" s="24" t="s">
        <v>110</v>
      </c>
      <c r="AN11" s="17" t="s">
        <v>111</v>
      </c>
      <c r="AO11" s="17" t="s">
        <v>88</v>
      </c>
      <c r="AP11" s="26" t="s">
        <v>279</v>
      </c>
      <c r="AQ11" s="26" t="s">
        <v>280</v>
      </c>
    </row>
    <row r="12" spans="1:43" ht="105" x14ac:dyDescent="0.25">
      <c r="A12" s="17">
        <v>54</v>
      </c>
      <c r="B12" s="17" t="s">
        <v>112</v>
      </c>
      <c r="C12" s="17" t="s">
        <v>113</v>
      </c>
      <c r="D12" s="13" t="s">
        <v>114</v>
      </c>
      <c r="E12" s="17">
        <v>1</v>
      </c>
      <c r="F12" s="13">
        <v>91041361</v>
      </c>
      <c r="G12" s="13" t="s">
        <v>115</v>
      </c>
      <c r="H12" s="13">
        <v>91041361</v>
      </c>
      <c r="I12" s="13" t="s">
        <v>116</v>
      </c>
      <c r="J12" s="17">
        <v>37658952</v>
      </c>
      <c r="K12" s="17" t="s">
        <v>51</v>
      </c>
      <c r="L12" s="39">
        <v>11455</v>
      </c>
      <c r="M12" s="40">
        <v>44425</v>
      </c>
      <c r="N12" s="39" t="s">
        <v>117</v>
      </c>
      <c r="O12" s="16" t="s">
        <v>118</v>
      </c>
      <c r="P12" s="39" t="s">
        <v>119</v>
      </c>
      <c r="Q12" s="28">
        <v>20214100347433</v>
      </c>
      <c r="R12" s="18">
        <v>44496</v>
      </c>
      <c r="S12" s="39">
        <v>2263</v>
      </c>
      <c r="T12" s="40">
        <v>39017</v>
      </c>
      <c r="U12" s="39" t="s">
        <v>55</v>
      </c>
      <c r="V12" s="39" t="s">
        <v>56</v>
      </c>
      <c r="W12" s="39">
        <v>1</v>
      </c>
      <c r="X12" s="39" t="s">
        <v>120</v>
      </c>
      <c r="Y12" s="17">
        <v>26647</v>
      </c>
      <c r="Z12" s="29">
        <v>44159</v>
      </c>
      <c r="AA12" s="33"/>
      <c r="AB12" s="33"/>
      <c r="AC12" s="37">
        <v>109725375</v>
      </c>
      <c r="AD12" s="17" t="s">
        <v>51</v>
      </c>
      <c r="AE12" s="17" t="s">
        <v>51</v>
      </c>
      <c r="AF12" s="29">
        <v>44495</v>
      </c>
      <c r="AG12" s="41" t="s">
        <v>121</v>
      </c>
      <c r="AH12" s="33"/>
      <c r="AI12" s="33">
        <v>44511</v>
      </c>
      <c r="AJ12" s="17" t="s">
        <v>59</v>
      </c>
      <c r="AK12" s="26" t="s">
        <v>281</v>
      </c>
      <c r="AL12" s="24" t="s">
        <v>282</v>
      </c>
      <c r="AM12" s="24"/>
      <c r="AN12" s="17" t="s">
        <v>60</v>
      </c>
      <c r="AO12" s="17" t="s">
        <v>88</v>
      </c>
      <c r="AP12" s="26" t="s">
        <v>283</v>
      </c>
      <c r="AQ12" s="13" t="s">
        <v>284</v>
      </c>
    </row>
    <row r="13" spans="1:43" ht="152.25" customHeight="1" x14ac:dyDescent="0.25">
      <c r="A13" s="17">
        <v>55</v>
      </c>
      <c r="B13" s="17" t="s">
        <v>122</v>
      </c>
      <c r="C13" s="17" t="s">
        <v>113</v>
      </c>
      <c r="D13" s="13" t="s">
        <v>114</v>
      </c>
      <c r="E13" s="17">
        <v>1</v>
      </c>
      <c r="F13" s="13">
        <v>51696672</v>
      </c>
      <c r="G13" s="13" t="s">
        <v>123</v>
      </c>
      <c r="H13" s="13">
        <v>51696672</v>
      </c>
      <c r="I13" s="13" t="s">
        <v>124</v>
      </c>
      <c r="J13" s="13" t="s">
        <v>285</v>
      </c>
      <c r="K13" s="17" t="s">
        <v>51</v>
      </c>
      <c r="L13" s="39">
        <v>11454</v>
      </c>
      <c r="M13" s="40">
        <v>44425</v>
      </c>
      <c r="N13" s="39" t="s">
        <v>117</v>
      </c>
      <c r="O13" s="16" t="s">
        <v>118</v>
      </c>
      <c r="P13" s="39" t="s">
        <v>119</v>
      </c>
      <c r="Q13" s="28">
        <v>20214100347433</v>
      </c>
      <c r="R13" s="18">
        <v>44496</v>
      </c>
      <c r="S13" s="39">
        <v>2246</v>
      </c>
      <c r="T13" s="40">
        <v>39017</v>
      </c>
      <c r="U13" s="39" t="s">
        <v>55</v>
      </c>
      <c r="V13" s="39" t="s">
        <v>56</v>
      </c>
      <c r="W13" s="39">
        <v>1</v>
      </c>
      <c r="X13" s="39" t="s">
        <v>120</v>
      </c>
      <c r="Y13" s="17">
        <v>26649</v>
      </c>
      <c r="Z13" s="29">
        <v>44159</v>
      </c>
      <c r="AA13" s="17">
        <v>29223126</v>
      </c>
      <c r="AB13" s="17" t="s">
        <v>51</v>
      </c>
      <c r="AC13" s="37">
        <v>109725375</v>
      </c>
      <c r="AD13" s="17" t="s">
        <v>51</v>
      </c>
      <c r="AE13" s="17" t="s">
        <v>51</v>
      </c>
      <c r="AF13" s="29">
        <v>44495</v>
      </c>
      <c r="AG13" s="42" t="s">
        <v>286</v>
      </c>
      <c r="AH13" s="24"/>
      <c r="AI13" s="33">
        <v>44511</v>
      </c>
      <c r="AJ13" s="24" t="s">
        <v>59</v>
      </c>
      <c r="AK13" s="22" t="s">
        <v>281</v>
      </c>
      <c r="AL13" s="24" t="s">
        <v>282</v>
      </c>
      <c r="AM13" s="24"/>
      <c r="AN13" s="17" t="s">
        <v>60</v>
      </c>
      <c r="AO13" s="17" t="s">
        <v>88</v>
      </c>
      <c r="AP13" s="26" t="s">
        <v>283</v>
      </c>
      <c r="AQ13" s="13" t="s">
        <v>284</v>
      </c>
    </row>
    <row r="14" spans="1:43" ht="183.75" customHeight="1" x14ac:dyDescent="0.25">
      <c r="A14" s="13">
        <v>8</v>
      </c>
      <c r="B14" s="17" t="s">
        <v>125</v>
      </c>
      <c r="C14" s="13" t="s">
        <v>113</v>
      </c>
      <c r="D14" s="13" t="s">
        <v>126</v>
      </c>
      <c r="E14" s="13">
        <v>1</v>
      </c>
      <c r="F14" s="13">
        <v>1098307752</v>
      </c>
      <c r="G14" s="13" t="s">
        <v>127</v>
      </c>
      <c r="H14" s="13">
        <v>91478642</v>
      </c>
      <c r="I14" s="13" t="s">
        <v>128</v>
      </c>
      <c r="J14" s="14" t="s">
        <v>51</v>
      </c>
      <c r="K14" s="14" t="s">
        <v>51</v>
      </c>
      <c r="L14" s="14">
        <v>6619</v>
      </c>
      <c r="M14" s="15">
        <v>44046</v>
      </c>
      <c r="N14" s="13" t="s">
        <v>52</v>
      </c>
      <c r="O14" s="16" t="s">
        <v>129</v>
      </c>
      <c r="P14" s="13" t="s">
        <v>287</v>
      </c>
      <c r="Q14" s="13" t="s">
        <v>288</v>
      </c>
      <c r="R14" s="14" t="s">
        <v>51</v>
      </c>
      <c r="S14" s="13">
        <v>3034</v>
      </c>
      <c r="T14" s="15">
        <v>39414</v>
      </c>
      <c r="U14" s="13" t="s">
        <v>289</v>
      </c>
      <c r="V14" s="13" t="s">
        <v>130</v>
      </c>
      <c r="W14" s="13">
        <v>1</v>
      </c>
      <c r="X14" s="13" t="s">
        <v>131</v>
      </c>
      <c r="Y14" s="14">
        <v>1330</v>
      </c>
      <c r="Z14" s="15">
        <v>43886</v>
      </c>
      <c r="AA14" s="14" t="s">
        <v>51</v>
      </c>
      <c r="AB14" s="14" t="s">
        <v>51</v>
      </c>
      <c r="AC14" s="37">
        <v>109725375</v>
      </c>
      <c r="AD14" s="17" t="s">
        <v>51</v>
      </c>
      <c r="AE14" s="17" t="s">
        <v>51</v>
      </c>
      <c r="AF14" s="18">
        <v>44663</v>
      </c>
      <c r="AG14" s="13" t="s">
        <v>132</v>
      </c>
      <c r="AH14" s="18">
        <v>44082</v>
      </c>
      <c r="AI14" s="18">
        <v>44085</v>
      </c>
      <c r="AJ14" s="24" t="s">
        <v>59</v>
      </c>
      <c r="AK14" s="20" t="s">
        <v>290</v>
      </c>
      <c r="AL14" s="22" t="s">
        <v>291</v>
      </c>
      <c r="AM14" s="18">
        <v>44075</v>
      </c>
      <c r="AN14" s="17" t="s">
        <v>60</v>
      </c>
      <c r="AO14" s="17" t="s">
        <v>88</v>
      </c>
      <c r="AP14" s="22" t="s">
        <v>292</v>
      </c>
      <c r="AQ14" s="13" t="s">
        <v>293</v>
      </c>
    </row>
    <row r="15" spans="1:43" ht="127.5" customHeight="1" x14ac:dyDescent="0.25">
      <c r="A15" s="13">
        <v>9</v>
      </c>
      <c r="B15" s="17" t="s">
        <v>133</v>
      </c>
      <c r="C15" s="13" t="s">
        <v>113</v>
      </c>
      <c r="D15" s="13" t="s">
        <v>126</v>
      </c>
      <c r="E15" s="13">
        <v>1</v>
      </c>
      <c r="F15" s="13">
        <v>8047275</v>
      </c>
      <c r="G15" s="13" t="s">
        <v>134</v>
      </c>
      <c r="H15" s="13">
        <v>33200181</v>
      </c>
      <c r="I15" s="13" t="s">
        <v>135</v>
      </c>
      <c r="J15" s="14" t="s">
        <v>51</v>
      </c>
      <c r="K15" s="14" t="s">
        <v>51</v>
      </c>
      <c r="L15" s="14">
        <v>6620</v>
      </c>
      <c r="M15" s="15">
        <v>44046</v>
      </c>
      <c r="N15" s="13" t="s">
        <v>52</v>
      </c>
      <c r="O15" s="16" t="s">
        <v>136</v>
      </c>
      <c r="P15" s="13" t="s">
        <v>287</v>
      </c>
      <c r="Q15" s="14">
        <v>20204100200773</v>
      </c>
      <c r="R15" s="15">
        <v>44147</v>
      </c>
      <c r="S15" s="13">
        <v>41</v>
      </c>
      <c r="T15" s="15">
        <v>39549</v>
      </c>
      <c r="U15" s="13" t="s">
        <v>137</v>
      </c>
      <c r="V15" s="13" t="s">
        <v>137</v>
      </c>
      <c r="W15" s="13">
        <v>1</v>
      </c>
      <c r="X15" s="13" t="s">
        <v>138</v>
      </c>
      <c r="Y15" s="17">
        <v>6694</v>
      </c>
      <c r="Z15" s="18">
        <v>44049</v>
      </c>
      <c r="AA15" s="14" t="s">
        <v>51</v>
      </c>
      <c r="AB15" s="14" t="s">
        <v>51</v>
      </c>
      <c r="AC15" s="19">
        <v>109725375</v>
      </c>
      <c r="AD15" s="17" t="s">
        <v>51</v>
      </c>
      <c r="AE15" s="17" t="s">
        <v>51</v>
      </c>
      <c r="AF15" s="18">
        <v>44046</v>
      </c>
      <c r="AG15" s="13" t="s">
        <v>132</v>
      </c>
      <c r="AH15" s="36"/>
      <c r="AI15" s="36"/>
      <c r="AJ15" s="36" t="s">
        <v>59</v>
      </c>
      <c r="AK15" s="43" t="s">
        <v>139</v>
      </c>
      <c r="AL15" s="22" t="s">
        <v>294</v>
      </c>
      <c r="AM15" s="18">
        <v>44074</v>
      </c>
      <c r="AN15" s="17" t="s">
        <v>60</v>
      </c>
      <c r="AO15" s="17" t="s">
        <v>88</v>
      </c>
      <c r="AP15" s="22" t="s">
        <v>140</v>
      </c>
      <c r="AQ15" s="13" t="s">
        <v>295</v>
      </c>
    </row>
    <row r="16" spans="1:43" ht="125.25" customHeight="1" x14ac:dyDescent="0.25">
      <c r="A16" s="13">
        <v>3</v>
      </c>
      <c r="B16" s="13" t="s">
        <v>141</v>
      </c>
      <c r="C16" s="13" t="s">
        <v>142</v>
      </c>
      <c r="D16" s="13" t="s">
        <v>126</v>
      </c>
      <c r="E16" s="13">
        <v>1</v>
      </c>
      <c r="F16" s="13">
        <v>12115248</v>
      </c>
      <c r="G16" s="13" t="s">
        <v>143</v>
      </c>
      <c r="H16" s="13">
        <v>26585597</v>
      </c>
      <c r="I16" s="13" t="s">
        <v>144</v>
      </c>
      <c r="J16" s="14" t="s">
        <v>51</v>
      </c>
      <c r="K16" s="14" t="s">
        <v>51</v>
      </c>
      <c r="L16" s="14">
        <v>998</v>
      </c>
      <c r="M16" s="15">
        <v>43875</v>
      </c>
      <c r="N16" s="13" t="s">
        <v>52</v>
      </c>
      <c r="O16" s="16" t="s">
        <v>129</v>
      </c>
      <c r="P16" s="13" t="s">
        <v>287</v>
      </c>
      <c r="Q16" s="14">
        <v>20224100026123</v>
      </c>
      <c r="R16" s="15">
        <v>44599</v>
      </c>
      <c r="S16" s="13">
        <v>3034</v>
      </c>
      <c r="T16" s="15">
        <v>39414</v>
      </c>
      <c r="U16" s="13" t="s">
        <v>289</v>
      </c>
      <c r="V16" s="13" t="s">
        <v>130</v>
      </c>
      <c r="W16" s="13">
        <v>1</v>
      </c>
      <c r="X16" s="13" t="s">
        <v>131</v>
      </c>
      <c r="Y16" s="17">
        <v>20001</v>
      </c>
      <c r="Z16" s="18">
        <v>43812</v>
      </c>
      <c r="AA16" s="14" t="s">
        <v>51</v>
      </c>
      <c r="AB16" s="14" t="s">
        <v>51</v>
      </c>
      <c r="AC16" s="19">
        <v>103514500</v>
      </c>
      <c r="AD16" s="17" t="s">
        <v>51</v>
      </c>
      <c r="AE16" s="17" t="s">
        <v>51</v>
      </c>
      <c r="AF16" s="18">
        <v>43843</v>
      </c>
      <c r="AG16" s="13" t="s">
        <v>132</v>
      </c>
      <c r="AH16" s="13" t="s">
        <v>132</v>
      </c>
      <c r="AI16" s="13"/>
      <c r="AJ16" s="36"/>
      <c r="AK16" s="36"/>
      <c r="AL16" s="26" t="s">
        <v>296</v>
      </c>
      <c r="AM16" s="13" t="s">
        <v>297</v>
      </c>
      <c r="AN16" s="17" t="s">
        <v>60</v>
      </c>
      <c r="AO16" s="17" t="s">
        <v>88</v>
      </c>
      <c r="AP16" s="22" t="s">
        <v>145</v>
      </c>
      <c r="AQ16" s="20" t="s">
        <v>298</v>
      </c>
    </row>
    <row r="17" spans="1:43" ht="137.25" customHeight="1" x14ac:dyDescent="0.25">
      <c r="A17" s="13">
        <v>5</v>
      </c>
      <c r="B17" s="17" t="s">
        <v>146</v>
      </c>
      <c r="C17" s="13" t="s">
        <v>142</v>
      </c>
      <c r="D17" s="13" t="s">
        <v>126</v>
      </c>
      <c r="E17" s="13">
        <v>1</v>
      </c>
      <c r="F17" s="13">
        <v>6524429</v>
      </c>
      <c r="G17" s="13" t="s">
        <v>147</v>
      </c>
      <c r="H17" s="13">
        <v>38894069</v>
      </c>
      <c r="I17" s="13" t="s">
        <v>148</v>
      </c>
      <c r="J17" s="14" t="s">
        <v>51</v>
      </c>
      <c r="K17" s="14" t="s">
        <v>51</v>
      </c>
      <c r="L17" s="14">
        <v>1002</v>
      </c>
      <c r="M17" s="15">
        <v>43878</v>
      </c>
      <c r="N17" s="13" t="s">
        <v>52</v>
      </c>
      <c r="O17" s="16" t="s">
        <v>129</v>
      </c>
      <c r="P17" s="13" t="s">
        <v>287</v>
      </c>
      <c r="Q17" s="14">
        <v>20204100152123</v>
      </c>
      <c r="R17" s="15">
        <v>44036</v>
      </c>
      <c r="S17" s="13">
        <v>3034</v>
      </c>
      <c r="T17" s="15">
        <v>39414</v>
      </c>
      <c r="U17" s="13" t="s">
        <v>289</v>
      </c>
      <c r="V17" s="13" t="s">
        <v>130</v>
      </c>
      <c r="W17" s="13">
        <v>1</v>
      </c>
      <c r="X17" s="13" t="s">
        <v>131</v>
      </c>
      <c r="Y17" s="17">
        <v>20003</v>
      </c>
      <c r="Z17" s="18">
        <v>43812</v>
      </c>
      <c r="AA17" s="14" t="s">
        <v>51</v>
      </c>
      <c r="AB17" s="14" t="s">
        <v>51</v>
      </c>
      <c r="AC17" s="19">
        <v>103514500</v>
      </c>
      <c r="AD17" s="17" t="s">
        <v>51</v>
      </c>
      <c r="AE17" s="17" t="s">
        <v>51</v>
      </c>
      <c r="AF17" s="17" t="s">
        <v>149</v>
      </c>
      <c r="AG17" s="13" t="s">
        <v>132</v>
      </c>
      <c r="AH17" s="13" t="s">
        <v>132</v>
      </c>
      <c r="AI17" s="36"/>
      <c r="AJ17" s="36"/>
      <c r="AK17" s="36"/>
      <c r="AL17" s="26" t="s">
        <v>299</v>
      </c>
      <c r="AM17" s="18">
        <v>44075</v>
      </c>
      <c r="AN17" s="17" t="s">
        <v>60</v>
      </c>
      <c r="AO17" s="17" t="s">
        <v>88</v>
      </c>
      <c r="AP17" s="22" t="s">
        <v>300</v>
      </c>
      <c r="AQ17" s="13" t="s">
        <v>295</v>
      </c>
    </row>
    <row r="18" spans="1:43" ht="121.5" customHeight="1" x14ac:dyDescent="0.25">
      <c r="A18" s="13">
        <v>6</v>
      </c>
      <c r="B18" s="17" t="s">
        <v>150</v>
      </c>
      <c r="C18" s="13" t="s">
        <v>142</v>
      </c>
      <c r="D18" s="13" t="s">
        <v>126</v>
      </c>
      <c r="E18" s="13">
        <v>1</v>
      </c>
      <c r="F18" s="13">
        <v>76238787</v>
      </c>
      <c r="G18" s="13" t="s">
        <v>151</v>
      </c>
      <c r="H18" s="13">
        <v>24675186</v>
      </c>
      <c r="I18" s="13" t="s">
        <v>152</v>
      </c>
      <c r="J18" s="14" t="s">
        <v>51</v>
      </c>
      <c r="K18" s="14" t="s">
        <v>51</v>
      </c>
      <c r="L18" s="14">
        <v>1003</v>
      </c>
      <c r="M18" s="15">
        <v>43878</v>
      </c>
      <c r="N18" s="13" t="s">
        <v>52</v>
      </c>
      <c r="O18" s="16" t="s">
        <v>153</v>
      </c>
      <c r="P18" s="13" t="s">
        <v>287</v>
      </c>
      <c r="Q18" s="13" t="s">
        <v>154</v>
      </c>
      <c r="R18" s="15">
        <v>44176</v>
      </c>
      <c r="S18" s="13">
        <v>3032</v>
      </c>
      <c r="T18" s="15">
        <v>39414</v>
      </c>
      <c r="U18" s="13" t="s">
        <v>289</v>
      </c>
      <c r="V18" s="13" t="s">
        <v>155</v>
      </c>
      <c r="W18" s="13">
        <v>1</v>
      </c>
      <c r="X18" s="13" t="s">
        <v>156</v>
      </c>
      <c r="Y18" s="17">
        <v>20005</v>
      </c>
      <c r="Z18" s="18">
        <v>43802</v>
      </c>
      <c r="AA18" s="14" t="s">
        <v>51</v>
      </c>
      <c r="AB18" s="14" t="s">
        <v>51</v>
      </c>
      <c r="AC18" s="19">
        <v>103514500</v>
      </c>
      <c r="AD18" s="14" t="s">
        <v>51</v>
      </c>
      <c r="AE18" s="14" t="s">
        <v>51</v>
      </c>
      <c r="AF18" s="17" t="s">
        <v>149</v>
      </c>
      <c r="AG18" s="36"/>
      <c r="AH18" s="36"/>
      <c r="AI18" s="36"/>
      <c r="AJ18" s="36"/>
      <c r="AK18" s="36"/>
      <c r="AL18" s="26" t="s">
        <v>299</v>
      </c>
      <c r="AM18" s="18">
        <v>44075</v>
      </c>
      <c r="AN18" s="17" t="s">
        <v>60</v>
      </c>
      <c r="AO18" s="17" t="s">
        <v>88</v>
      </c>
      <c r="AP18" s="22" t="s">
        <v>301</v>
      </c>
      <c r="AQ18" s="13" t="s">
        <v>295</v>
      </c>
    </row>
    <row r="19" spans="1:43" ht="165" x14ac:dyDescent="0.25">
      <c r="A19" s="13">
        <v>7</v>
      </c>
      <c r="B19" s="17" t="s">
        <v>157</v>
      </c>
      <c r="C19" s="13" t="s">
        <v>142</v>
      </c>
      <c r="D19" s="13" t="s">
        <v>126</v>
      </c>
      <c r="E19" s="13">
        <v>1</v>
      </c>
      <c r="F19" s="13">
        <v>16186496</v>
      </c>
      <c r="G19" s="13" t="s">
        <v>158</v>
      </c>
      <c r="H19" s="13">
        <v>41961298</v>
      </c>
      <c r="I19" s="13" t="s">
        <v>159</v>
      </c>
      <c r="J19" s="14" t="s">
        <v>51</v>
      </c>
      <c r="K19" s="14" t="s">
        <v>51</v>
      </c>
      <c r="L19" s="14">
        <v>1001</v>
      </c>
      <c r="M19" s="15">
        <v>43888</v>
      </c>
      <c r="N19" s="13" t="s">
        <v>52</v>
      </c>
      <c r="O19" s="16" t="s">
        <v>129</v>
      </c>
      <c r="P19" s="13" t="s">
        <v>287</v>
      </c>
      <c r="Q19" s="13" t="s">
        <v>288</v>
      </c>
      <c r="R19" s="13"/>
      <c r="S19" s="13">
        <v>3034</v>
      </c>
      <c r="T19" s="15">
        <v>39414</v>
      </c>
      <c r="U19" s="13" t="s">
        <v>289</v>
      </c>
      <c r="V19" s="13" t="s">
        <v>130</v>
      </c>
      <c r="W19" s="13">
        <v>1</v>
      </c>
      <c r="X19" s="13" t="s">
        <v>131</v>
      </c>
      <c r="Y19" s="17">
        <v>20002</v>
      </c>
      <c r="Z19" s="18">
        <v>43802</v>
      </c>
      <c r="AA19" s="14" t="s">
        <v>51</v>
      </c>
      <c r="AB19" s="14" t="s">
        <v>51</v>
      </c>
      <c r="AC19" s="19">
        <v>103514500</v>
      </c>
      <c r="AD19" s="14" t="s">
        <v>51</v>
      </c>
      <c r="AE19" s="14" t="s">
        <v>51</v>
      </c>
      <c r="AF19" s="17" t="s">
        <v>149</v>
      </c>
      <c r="AG19" s="36"/>
      <c r="AH19" s="36"/>
      <c r="AI19" s="36"/>
      <c r="AJ19" s="36"/>
      <c r="AK19" s="36"/>
      <c r="AL19" s="26" t="s">
        <v>299</v>
      </c>
      <c r="AM19" s="18">
        <v>44075</v>
      </c>
      <c r="AN19" s="17" t="s">
        <v>60</v>
      </c>
      <c r="AO19" s="17" t="s">
        <v>88</v>
      </c>
      <c r="AP19" s="22" t="s">
        <v>302</v>
      </c>
      <c r="AQ19" s="13" t="s">
        <v>295</v>
      </c>
    </row>
    <row r="20" spans="1:43" ht="273.75" customHeight="1" x14ac:dyDescent="0.25">
      <c r="A20" s="13">
        <v>1</v>
      </c>
      <c r="B20" s="13" t="s">
        <v>160</v>
      </c>
      <c r="C20" s="13" t="s">
        <v>142</v>
      </c>
      <c r="D20" s="13" t="s">
        <v>126</v>
      </c>
      <c r="E20" s="13">
        <v>1</v>
      </c>
      <c r="F20" s="13">
        <v>93297417</v>
      </c>
      <c r="G20" s="13" t="s">
        <v>161</v>
      </c>
      <c r="H20" s="13">
        <v>65717860</v>
      </c>
      <c r="I20" s="13" t="s">
        <v>162</v>
      </c>
      <c r="J20" s="14" t="s">
        <v>51</v>
      </c>
      <c r="K20" s="14" t="s">
        <v>51</v>
      </c>
      <c r="L20" s="14">
        <v>476</v>
      </c>
      <c r="M20" s="15">
        <v>43861</v>
      </c>
      <c r="N20" s="13" t="s">
        <v>52</v>
      </c>
      <c r="O20" s="16" t="s">
        <v>163</v>
      </c>
      <c r="P20" s="13" t="s">
        <v>242</v>
      </c>
      <c r="Q20" s="14">
        <v>20204100199123</v>
      </c>
      <c r="R20" s="15">
        <v>44084</v>
      </c>
      <c r="S20" s="13">
        <v>8243</v>
      </c>
      <c r="T20" s="15">
        <v>41890</v>
      </c>
      <c r="U20" s="13" t="s">
        <v>164</v>
      </c>
      <c r="V20" s="13" t="s">
        <v>165</v>
      </c>
      <c r="W20" s="13">
        <v>1</v>
      </c>
      <c r="X20" s="13" t="s">
        <v>166</v>
      </c>
      <c r="Y20" s="17">
        <v>16730</v>
      </c>
      <c r="Z20" s="29">
        <v>43761</v>
      </c>
      <c r="AA20" s="19">
        <v>103514500</v>
      </c>
      <c r="AB20" s="17" t="s">
        <v>51</v>
      </c>
      <c r="AC20" s="17" t="s">
        <v>51</v>
      </c>
      <c r="AD20" s="14" t="s">
        <v>51</v>
      </c>
      <c r="AE20" s="14" t="s">
        <v>51</v>
      </c>
      <c r="AF20" s="17" t="s">
        <v>149</v>
      </c>
      <c r="AG20" s="17" t="s">
        <v>149</v>
      </c>
      <c r="AH20" s="43"/>
      <c r="AI20" s="43" t="s">
        <v>167</v>
      </c>
      <c r="AJ20" s="13" t="s">
        <v>109</v>
      </c>
      <c r="AK20" s="43" t="s">
        <v>168</v>
      </c>
      <c r="AL20" s="26" t="s">
        <v>303</v>
      </c>
      <c r="AM20" s="36"/>
      <c r="AN20" s="13" t="s">
        <v>60</v>
      </c>
      <c r="AO20" s="17" t="s">
        <v>88</v>
      </c>
      <c r="AP20" s="22" t="s">
        <v>304</v>
      </c>
      <c r="AQ20" s="20" t="s">
        <v>305</v>
      </c>
    </row>
    <row r="21" spans="1:43" ht="146.25" customHeight="1" x14ac:dyDescent="0.25">
      <c r="A21" s="13">
        <v>4</v>
      </c>
      <c r="B21" s="13" t="s">
        <v>169</v>
      </c>
      <c r="C21" s="13" t="s">
        <v>142</v>
      </c>
      <c r="D21" s="13" t="s">
        <v>126</v>
      </c>
      <c r="E21" s="13">
        <v>1</v>
      </c>
      <c r="F21" s="13">
        <v>10001480</v>
      </c>
      <c r="G21" s="13" t="s">
        <v>170</v>
      </c>
      <c r="H21" s="13">
        <v>40278690</v>
      </c>
      <c r="I21" s="13" t="s">
        <v>171</v>
      </c>
      <c r="J21" s="14" t="s">
        <v>51</v>
      </c>
      <c r="K21" s="14" t="s">
        <v>51</v>
      </c>
      <c r="L21" s="14">
        <v>995</v>
      </c>
      <c r="M21" s="15">
        <v>43875</v>
      </c>
      <c r="N21" s="13" t="s">
        <v>52</v>
      </c>
      <c r="O21" s="16" t="s">
        <v>153</v>
      </c>
      <c r="P21" s="13" t="s">
        <v>287</v>
      </c>
      <c r="Q21" s="13" t="s">
        <v>154</v>
      </c>
      <c r="R21" s="15">
        <v>44176</v>
      </c>
      <c r="S21" s="13">
        <v>3032</v>
      </c>
      <c r="T21" s="15">
        <v>39414</v>
      </c>
      <c r="U21" s="13" t="s">
        <v>289</v>
      </c>
      <c r="V21" s="13" t="s">
        <v>155</v>
      </c>
      <c r="W21" s="13">
        <v>1</v>
      </c>
      <c r="X21" s="13" t="s">
        <v>156</v>
      </c>
      <c r="Y21" s="17">
        <v>20004</v>
      </c>
      <c r="Z21" s="18">
        <v>43812</v>
      </c>
      <c r="AA21" s="17" t="s">
        <v>51</v>
      </c>
      <c r="AB21" s="17" t="s">
        <v>51</v>
      </c>
      <c r="AC21" s="19">
        <v>103514500</v>
      </c>
      <c r="AD21" s="14" t="s">
        <v>51</v>
      </c>
      <c r="AE21" s="14" t="s">
        <v>51</v>
      </c>
      <c r="AF21" s="17" t="s">
        <v>149</v>
      </c>
      <c r="AG21" s="20" t="s">
        <v>172</v>
      </c>
      <c r="AH21" s="36"/>
      <c r="AI21" s="36"/>
      <c r="AJ21" s="17" t="s">
        <v>59</v>
      </c>
      <c r="AK21" s="36"/>
      <c r="AL21" s="26" t="s">
        <v>299</v>
      </c>
      <c r="AM21" s="18">
        <v>44075</v>
      </c>
      <c r="AN21" s="17" t="s">
        <v>60</v>
      </c>
      <c r="AO21" s="17" t="s">
        <v>88</v>
      </c>
      <c r="AP21" s="22" t="s">
        <v>306</v>
      </c>
      <c r="AQ21" s="13" t="s">
        <v>307</v>
      </c>
    </row>
    <row r="22" spans="1:43" ht="120" x14ac:dyDescent="0.25">
      <c r="A22" s="13">
        <v>33</v>
      </c>
      <c r="B22" s="13" t="s">
        <v>173</v>
      </c>
      <c r="C22" s="13" t="s">
        <v>47</v>
      </c>
      <c r="D22" s="13" t="s">
        <v>126</v>
      </c>
      <c r="E22" s="13">
        <v>1</v>
      </c>
      <c r="F22" s="13">
        <v>91179948</v>
      </c>
      <c r="G22" s="13" t="s">
        <v>174</v>
      </c>
      <c r="H22" s="13">
        <v>30210052</v>
      </c>
      <c r="I22" s="13" t="s">
        <v>175</v>
      </c>
      <c r="J22" s="14" t="s">
        <v>51</v>
      </c>
      <c r="K22" s="14" t="s">
        <v>51</v>
      </c>
      <c r="L22" s="14">
        <v>9041</v>
      </c>
      <c r="M22" s="15">
        <v>44097</v>
      </c>
      <c r="N22" s="13" t="s">
        <v>52</v>
      </c>
      <c r="O22" s="16" t="s">
        <v>53</v>
      </c>
      <c r="P22" s="13" t="s">
        <v>242</v>
      </c>
      <c r="Q22" s="14">
        <v>20204100281723</v>
      </c>
      <c r="R22" s="15">
        <v>44159</v>
      </c>
      <c r="S22" s="13">
        <v>2741</v>
      </c>
      <c r="T22" s="15">
        <v>39077</v>
      </c>
      <c r="U22" s="13" t="s">
        <v>55</v>
      </c>
      <c r="V22" s="13" t="s">
        <v>56</v>
      </c>
      <c r="W22" s="13">
        <v>1</v>
      </c>
      <c r="X22" s="13" t="s">
        <v>57</v>
      </c>
      <c r="Y22" s="17">
        <v>9491</v>
      </c>
      <c r="Z22" s="18">
        <v>43441</v>
      </c>
      <c r="AA22" s="17" t="s">
        <v>51</v>
      </c>
      <c r="AB22" s="17" t="s">
        <v>51</v>
      </c>
      <c r="AC22" s="19">
        <v>97655250</v>
      </c>
      <c r="AD22" s="14" t="s">
        <v>51</v>
      </c>
      <c r="AE22" s="14" t="s">
        <v>51</v>
      </c>
      <c r="AF22" s="18">
        <v>44106</v>
      </c>
      <c r="AG22" s="20" t="s">
        <v>176</v>
      </c>
      <c r="AH22" s="36"/>
      <c r="AI22" s="36"/>
      <c r="AJ22" s="17" t="s">
        <v>59</v>
      </c>
      <c r="AK22" s="36"/>
      <c r="AL22" s="26" t="s">
        <v>308</v>
      </c>
      <c r="AM22" s="18">
        <v>44643</v>
      </c>
      <c r="AN22" s="17" t="s">
        <v>60</v>
      </c>
      <c r="AO22" s="17" t="s">
        <v>88</v>
      </c>
      <c r="AP22" s="22" t="s">
        <v>246</v>
      </c>
      <c r="AQ22" s="13" t="s">
        <v>307</v>
      </c>
    </row>
    <row r="23" spans="1:43" ht="120" x14ac:dyDescent="0.25">
      <c r="A23" s="13">
        <v>34</v>
      </c>
      <c r="B23" s="56" t="s">
        <v>178</v>
      </c>
      <c r="C23" s="13" t="s">
        <v>47</v>
      </c>
      <c r="D23" s="56" t="s">
        <v>114</v>
      </c>
      <c r="E23" s="56">
        <v>4</v>
      </c>
      <c r="F23" s="13">
        <v>5683084</v>
      </c>
      <c r="G23" s="13" t="s">
        <v>179</v>
      </c>
      <c r="H23" s="13"/>
      <c r="I23" s="13" t="s">
        <v>64</v>
      </c>
      <c r="J23" s="14" t="s">
        <v>51</v>
      </c>
      <c r="K23" s="14" t="s">
        <v>51</v>
      </c>
      <c r="L23" s="14">
        <v>9029</v>
      </c>
      <c r="M23" s="15">
        <v>44097</v>
      </c>
      <c r="N23" s="13" t="s">
        <v>52</v>
      </c>
      <c r="O23" s="16" t="s">
        <v>53</v>
      </c>
      <c r="P23" s="13" t="s">
        <v>54</v>
      </c>
      <c r="Q23" s="14">
        <v>20204100281723</v>
      </c>
      <c r="R23" s="15">
        <v>44159</v>
      </c>
      <c r="S23" s="13">
        <v>2207</v>
      </c>
      <c r="T23" s="15">
        <v>39017</v>
      </c>
      <c r="U23" s="13" t="s">
        <v>55</v>
      </c>
      <c r="V23" s="13" t="s">
        <v>56</v>
      </c>
      <c r="W23" s="13">
        <v>1</v>
      </c>
      <c r="X23" s="13" t="s">
        <v>57</v>
      </c>
      <c r="Y23" s="17">
        <v>9493</v>
      </c>
      <c r="Z23" s="18">
        <v>43441</v>
      </c>
      <c r="AA23" s="14" t="s">
        <v>51</v>
      </c>
      <c r="AB23" s="14" t="s">
        <v>51</v>
      </c>
      <c r="AC23" s="19">
        <v>97655250</v>
      </c>
      <c r="AD23" s="14" t="s">
        <v>51</v>
      </c>
      <c r="AE23" s="14" t="s">
        <v>51</v>
      </c>
      <c r="AF23" s="18">
        <v>44109</v>
      </c>
      <c r="AG23" s="20" t="s">
        <v>176</v>
      </c>
      <c r="AH23" s="18">
        <v>44161</v>
      </c>
      <c r="AI23" s="18">
        <v>44643</v>
      </c>
      <c r="AJ23" s="17" t="s">
        <v>59</v>
      </c>
      <c r="AK23" s="26" t="s">
        <v>180</v>
      </c>
      <c r="AL23" s="26" t="s">
        <v>181</v>
      </c>
      <c r="AM23" s="18">
        <v>44643</v>
      </c>
      <c r="AN23" s="13" t="s">
        <v>60</v>
      </c>
      <c r="AO23" s="17" t="s">
        <v>88</v>
      </c>
      <c r="AP23" s="22" t="s">
        <v>61</v>
      </c>
      <c r="AQ23" s="13" t="s">
        <v>177</v>
      </c>
    </row>
    <row r="24" spans="1:43" ht="237" customHeight="1" x14ac:dyDescent="0.25">
      <c r="A24" s="13">
        <v>35</v>
      </c>
      <c r="B24" s="56"/>
      <c r="C24" s="13" t="s">
        <v>47</v>
      </c>
      <c r="D24" s="56" t="s">
        <v>114</v>
      </c>
      <c r="E24" s="56" t="e">
        <v>#N/A</v>
      </c>
      <c r="F24" s="13">
        <v>49654468</v>
      </c>
      <c r="G24" s="13" t="s">
        <v>182</v>
      </c>
      <c r="H24" s="13"/>
      <c r="I24" s="13" t="s">
        <v>64</v>
      </c>
      <c r="J24" s="14" t="s">
        <v>51</v>
      </c>
      <c r="K24" s="14" t="s">
        <v>51</v>
      </c>
      <c r="L24" s="14">
        <v>9033</v>
      </c>
      <c r="M24" s="15">
        <v>44097</v>
      </c>
      <c r="N24" s="13" t="s">
        <v>52</v>
      </c>
      <c r="O24" s="16" t="s">
        <v>53</v>
      </c>
      <c r="P24" s="13" t="s">
        <v>54</v>
      </c>
      <c r="Q24" s="14">
        <v>20204100281723</v>
      </c>
      <c r="R24" s="15">
        <v>44159</v>
      </c>
      <c r="S24" s="13">
        <v>2212</v>
      </c>
      <c r="T24" s="15">
        <v>39017</v>
      </c>
      <c r="U24" s="13" t="s">
        <v>55</v>
      </c>
      <c r="V24" s="13" t="s">
        <v>56</v>
      </c>
      <c r="W24" s="13">
        <v>1</v>
      </c>
      <c r="X24" s="13" t="s">
        <v>57</v>
      </c>
      <c r="Y24" s="17">
        <v>9492</v>
      </c>
      <c r="Z24" s="18">
        <v>43441</v>
      </c>
      <c r="AA24" s="14" t="s">
        <v>51</v>
      </c>
      <c r="AB24" s="14" t="s">
        <v>51</v>
      </c>
      <c r="AC24" s="19">
        <v>97655250</v>
      </c>
      <c r="AD24" s="14" t="s">
        <v>51</v>
      </c>
      <c r="AE24" s="14" t="s">
        <v>51</v>
      </c>
      <c r="AF24" s="18">
        <v>44106</v>
      </c>
      <c r="AG24" s="20" t="s">
        <v>176</v>
      </c>
      <c r="AH24" s="18">
        <v>44161</v>
      </c>
      <c r="AI24" s="18">
        <v>44643</v>
      </c>
      <c r="AJ24" s="17" t="s">
        <v>59</v>
      </c>
      <c r="AK24" s="26" t="s">
        <v>183</v>
      </c>
      <c r="AL24" s="26" t="s">
        <v>184</v>
      </c>
      <c r="AM24" s="18">
        <v>44643</v>
      </c>
      <c r="AN24" s="13" t="s">
        <v>60</v>
      </c>
      <c r="AO24" s="17" t="s">
        <v>88</v>
      </c>
      <c r="AP24" s="22" t="s">
        <v>61</v>
      </c>
      <c r="AQ24" s="13" t="s">
        <v>177</v>
      </c>
    </row>
    <row r="25" spans="1:43" ht="211.5" customHeight="1" x14ac:dyDescent="0.25">
      <c r="A25" s="13">
        <v>36</v>
      </c>
      <c r="B25" s="56"/>
      <c r="C25" s="13" t="s">
        <v>47</v>
      </c>
      <c r="D25" s="56" t="s">
        <v>114</v>
      </c>
      <c r="E25" s="56" t="e">
        <v>#N/A</v>
      </c>
      <c r="F25" s="13">
        <v>91480196</v>
      </c>
      <c r="G25" s="13" t="s">
        <v>185</v>
      </c>
      <c r="H25" s="13">
        <v>37711267</v>
      </c>
      <c r="I25" s="13" t="s">
        <v>186</v>
      </c>
      <c r="J25" s="14" t="s">
        <v>51</v>
      </c>
      <c r="K25" s="14" t="s">
        <v>51</v>
      </c>
      <c r="L25" s="14">
        <v>9037</v>
      </c>
      <c r="M25" s="15">
        <v>44097</v>
      </c>
      <c r="N25" s="13" t="s">
        <v>52</v>
      </c>
      <c r="O25" s="16" t="s">
        <v>53</v>
      </c>
      <c r="P25" s="13" t="s">
        <v>54</v>
      </c>
      <c r="Q25" s="14">
        <v>20204100281723</v>
      </c>
      <c r="R25" s="15">
        <v>44159</v>
      </c>
      <c r="S25" s="13">
        <v>2735</v>
      </c>
      <c r="T25" s="15">
        <v>39077</v>
      </c>
      <c r="U25" s="13" t="s">
        <v>55</v>
      </c>
      <c r="V25" s="13" t="s">
        <v>56</v>
      </c>
      <c r="W25" s="13">
        <v>1</v>
      </c>
      <c r="X25" s="13" t="s">
        <v>57</v>
      </c>
      <c r="Y25" s="17">
        <v>9490</v>
      </c>
      <c r="Z25" s="18">
        <v>43441</v>
      </c>
      <c r="AA25" s="14" t="s">
        <v>51</v>
      </c>
      <c r="AB25" s="14" t="s">
        <v>51</v>
      </c>
      <c r="AC25" s="19">
        <v>97655250</v>
      </c>
      <c r="AD25" s="14" t="s">
        <v>51</v>
      </c>
      <c r="AE25" s="14" t="s">
        <v>51</v>
      </c>
      <c r="AF25" s="18">
        <v>44109</v>
      </c>
      <c r="AG25" s="20" t="s">
        <v>176</v>
      </c>
      <c r="AH25" s="17" t="s">
        <v>149</v>
      </c>
      <c r="AI25" s="18">
        <v>44643</v>
      </c>
      <c r="AJ25" s="17" t="s">
        <v>59</v>
      </c>
      <c r="AK25" s="26" t="s">
        <v>187</v>
      </c>
      <c r="AL25" s="26" t="s">
        <v>188</v>
      </c>
      <c r="AM25" s="18">
        <v>44643</v>
      </c>
      <c r="AN25" s="13" t="s">
        <v>60</v>
      </c>
      <c r="AO25" s="17" t="s">
        <v>88</v>
      </c>
      <c r="AP25" s="22" t="s">
        <v>61</v>
      </c>
      <c r="AQ25" s="13" t="s">
        <v>177</v>
      </c>
    </row>
    <row r="26" spans="1:43" ht="222.75" customHeight="1" x14ac:dyDescent="0.25">
      <c r="A26" s="13">
        <v>37</v>
      </c>
      <c r="B26" s="56"/>
      <c r="C26" s="13" t="s">
        <v>142</v>
      </c>
      <c r="D26" s="56" t="s">
        <v>114</v>
      </c>
      <c r="E26" s="56" t="e">
        <v>#N/A</v>
      </c>
      <c r="F26" s="13">
        <v>63294719</v>
      </c>
      <c r="G26" s="13" t="s">
        <v>189</v>
      </c>
      <c r="H26" s="13"/>
      <c r="I26" s="13" t="s">
        <v>64</v>
      </c>
      <c r="J26" s="14" t="s">
        <v>51</v>
      </c>
      <c r="K26" s="14" t="s">
        <v>51</v>
      </c>
      <c r="L26" s="14">
        <v>9027</v>
      </c>
      <c r="M26" s="15">
        <v>44097</v>
      </c>
      <c r="N26" s="13" t="s">
        <v>52</v>
      </c>
      <c r="O26" s="16" t="s">
        <v>53</v>
      </c>
      <c r="P26" s="13" t="s">
        <v>54</v>
      </c>
      <c r="Q26" s="14">
        <v>20204100281723</v>
      </c>
      <c r="R26" s="15">
        <v>44159</v>
      </c>
      <c r="S26" s="13">
        <v>2227</v>
      </c>
      <c r="T26" s="15">
        <v>39017</v>
      </c>
      <c r="U26" s="13" t="s">
        <v>55</v>
      </c>
      <c r="V26" s="13" t="s">
        <v>56</v>
      </c>
      <c r="W26" s="13">
        <v>1</v>
      </c>
      <c r="X26" s="13" t="s">
        <v>57</v>
      </c>
      <c r="Y26" s="17">
        <v>18755</v>
      </c>
      <c r="Z26" s="18">
        <v>43795</v>
      </c>
      <c r="AA26" s="14" t="s">
        <v>51</v>
      </c>
      <c r="AB26" s="14" t="s">
        <v>51</v>
      </c>
      <c r="AC26" s="19">
        <v>103514500</v>
      </c>
      <c r="AD26" s="14" t="s">
        <v>51</v>
      </c>
      <c r="AE26" s="14" t="s">
        <v>51</v>
      </c>
      <c r="AF26" s="18">
        <v>44110</v>
      </c>
      <c r="AG26" s="20" t="s">
        <v>176</v>
      </c>
      <c r="AH26" s="17" t="s">
        <v>149</v>
      </c>
      <c r="AI26" s="18">
        <v>44643</v>
      </c>
      <c r="AJ26" s="17" t="s">
        <v>59</v>
      </c>
      <c r="AK26" s="26" t="s">
        <v>190</v>
      </c>
      <c r="AL26" s="26" t="s">
        <v>191</v>
      </c>
      <c r="AM26" s="18">
        <v>44643</v>
      </c>
      <c r="AN26" s="13" t="s">
        <v>60</v>
      </c>
      <c r="AO26" s="17" t="s">
        <v>88</v>
      </c>
      <c r="AP26" s="22" t="s">
        <v>192</v>
      </c>
      <c r="AQ26" s="13" t="s">
        <v>177</v>
      </c>
    </row>
    <row r="27" spans="1:43" ht="216" customHeight="1" x14ac:dyDescent="0.25">
      <c r="A27" s="13">
        <v>38</v>
      </c>
      <c r="B27" s="13" t="s">
        <v>193</v>
      </c>
      <c r="C27" s="13" t="s">
        <v>47</v>
      </c>
      <c r="D27" s="13" t="s">
        <v>114</v>
      </c>
      <c r="E27" s="13">
        <v>1</v>
      </c>
      <c r="F27" s="13">
        <v>91182934</v>
      </c>
      <c r="G27" s="13" t="s">
        <v>194</v>
      </c>
      <c r="H27" s="13">
        <v>52860937</v>
      </c>
      <c r="I27" s="13" t="s">
        <v>195</v>
      </c>
      <c r="J27" s="14" t="s">
        <v>51</v>
      </c>
      <c r="K27" s="14" t="s">
        <v>51</v>
      </c>
      <c r="L27" s="14">
        <v>9038</v>
      </c>
      <c r="M27" s="15">
        <v>44097</v>
      </c>
      <c r="N27" s="13" t="s">
        <v>52</v>
      </c>
      <c r="O27" s="16" t="s">
        <v>53</v>
      </c>
      <c r="P27" s="13" t="s">
        <v>54</v>
      </c>
      <c r="Q27" s="14">
        <v>20204100281723</v>
      </c>
      <c r="R27" s="15">
        <v>44159</v>
      </c>
      <c r="S27" s="13">
        <v>2736</v>
      </c>
      <c r="T27" s="15">
        <v>39077</v>
      </c>
      <c r="U27" s="13" t="s">
        <v>55</v>
      </c>
      <c r="V27" s="13" t="s">
        <v>56</v>
      </c>
      <c r="W27" s="13">
        <v>1</v>
      </c>
      <c r="X27" s="13" t="s">
        <v>57</v>
      </c>
      <c r="Y27" s="17">
        <v>9489</v>
      </c>
      <c r="Z27" s="18">
        <v>43441</v>
      </c>
      <c r="AA27" s="14">
        <v>20224100167276</v>
      </c>
      <c r="AB27" s="15">
        <v>44736</v>
      </c>
      <c r="AC27" s="19">
        <v>97655250</v>
      </c>
      <c r="AD27" s="14" t="s">
        <v>196</v>
      </c>
      <c r="AE27" s="14" t="s">
        <v>51</v>
      </c>
      <c r="AF27" s="18">
        <v>44109</v>
      </c>
      <c r="AG27" s="20" t="s">
        <v>176</v>
      </c>
      <c r="AH27" s="18">
        <v>44161</v>
      </c>
      <c r="AI27" s="18">
        <v>44643</v>
      </c>
      <c r="AJ27" s="17" t="s">
        <v>59</v>
      </c>
      <c r="AK27" s="26" t="s">
        <v>197</v>
      </c>
      <c r="AL27" s="26" t="s">
        <v>198</v>
      </c>
      <c r="AM27" s="18">
        <v>44643</v>
      </c>
      <c r="AN27" s="13" t="s">
        <v>60</v>
      </c>
      <c r="AO27" s="17" t="s">
        <v>88</v>
      </c>
      <c r="AP27" s="22" t="s">
        <v>61</v>
      </c>
      <c r="AQ27" s="13" t="s">
        <v>199</v>
      </c>
    </row>
    <row r="28" spans="1:43" ht="180.75" customHeight="1" x14ac:dyDescent="0.25">
      <c r="A28" s="13">
        <v>39</v>
      </c>
      <c r="B28" s="13" t="s">
        <v>200</v>
      </c>
      <c r="C28" s="13" t="s">
        <v>47</v>
      </c>
      <c r="D28" s="13" t="s">
        <v>114</v>
      </c>
      <c r="E28" s="13">
        <v>1</v>
      </c>
      <c r="F28" s="13">
        <v>91457616</v>
      </c>
      <c r="G28" s="13" t="s">
        <v>201</v>
      </c>
      <c r="H28" s="13">
        <v>28218437</v>
      </c>
      <c r="I28" s="13" t="s">
        <v>202</v>
      </c>
      <c r="J28" s="14" t="s">
        <v>51</v>
      </c>
      <c r="K28" s="14" t="s">
        <v>51</v>
      </c>
      <c r="L28" s="14">
        <v>9039</v>
      </c>
      <c r="M28" s="15">
        <v>44097</v>
      </c>
      <c r="N28" s="13" t="s">
        <v>52</v>
      </c>
      <c r="O28" s="16" t="s">
        <v>53</v>
      </c>
      <c r="P28" s="13" t="s">
        <v>54</v>
      </c>
      <c r="Q28" s="14">
        <v>20204100281723</v>
      </c>
      <c r="R28" s="15">
        <v>44159</v>
      </c>
      <c r="S28" s="13">
        <v>2737</v>
      </c>
      <c r="T28" s="15">
        <v>39077</v>
      </c>
      <c r="U28" s="13" t="s">
        <v>55</v>
      </c>
      <c r="V28" s="13" t="s">
        <v>56</v>
      </c>
      <c r="W28" s="13">
        <v>1</v>
      </c>
      <c r="X28" s="13" t="s">
        <v>57</v>
      </c>
      <c r="Y28" s="17">
        <v>9507</v>
      </c>
      <c r="Z28" s="18">
        <v>43441</v>
      </c>
      <c r="AA28" s="14" t="s">
        <v>51</v>
      </c>
      <c r="AB28" s="14" t="s">
        <v>51</v>
      </c>
      <c r="AC28" s="19">
        <v>97655250</v>
      </c>
      <c r="AD28" s="14" t="s">
        <v>51</v>
      </c>
      <c r="AE28" s="14" t="s">
        <v>51</v>
      </c>
      <c r="AF28" s="18">
        <v>44109</v>
      </c>
      <c r="AG28" s="20" t="s">
        <v>176</v>
      </c>
      <c r="AH28" s="13" t="s">
        <v>203</v>
      </c>
      <c r="AI28" s="18"/>
      <c r="AJ28" s="17" t="s">
        <v>59</v>
      </c>
      <c r="AK28" s="20" t="s">
        <v>204</v>
      </c>
      <c r="AL28" s="26"/>
      <c r="AM28" s="18">
        <v>44643</v>
      </c>
      <c r="AN28" s="13" t="s">
        <v>60</v>
      </c>
      <c r="AO28" s="17" t="s">
        <v>88</v>
      </c>
      <c r="AP28" s="22" t="s">
        <v>61</v>
      </c>
      <c r="AQ28" s="20" t="s">
        <v>205</v>
      </c>
    </row>
    <row r="29" spans="1:43" ht="245.25" customHeight="1" x14ac:dyDescent="0.25">
      <c r="A29" s="13">
        <v>42</v>
      </c>
      <c r="B29" s="13" t="s">
        <v>206</v>
      </c>
      <c r="C29" s="13" t="s">
        <v>47</v>
      </c>
      <c r="D29" s="13" t="s">
        <v>114</v>
      </c>
      <c r="E29" s="13">
        <v>1</v>
      </c>
      <c r="F29" s="13">
        <v>63491120</v>
      </c>
      <c r="G29" s="13" t="s">
        <v>207</v>
      </c>
      <c r="H29" s="13"/>
      <c r="I29" s="13" t="s">
        <v>64</v>
      </c>
      <c r="J29" s="14" t="s">
        <v>51</v>
      </c>
      <c r="K29" s="14" t="s">
        <v>51</v>
      </c>
      <c r="L29" s="14">
        <v>9034</v>
      </c>
      <c r="M29" s="15">
        <v>44097</v>
      </c>
      <c r="N29" s="13" t="s">
        <v>52</v>
      </c>
      <c r="O29" s="16" t="s">
        <v>53</v>
      </c>
      <c r="P29" s="13" t="s">
        <v>208</v>
      </c>
      <c r="Q29" s="14">
        <v>20204100281723</v>
      </c>
      <c r="R29" s="15">
        <v>44159</v>
      </c>
      <c r="S29" s="13">
        <v>2223</v>
      </c>
      <c r="T29" s="15">
        <v>39017</v>
      </c>
      <c r="U29" s="13" t="s">
        <v>55</v>
      </c>
      <c r="V29" s="13" t="s">
        <v>56</v>
      </c>
      <c r="W29" s="13">
        <v>1</v>
      </c>
      <c r="X29" s="13" t="s">
        <v>57</v>
      </c>
      <c r="Y29" s="17">
        <v>9503</v>
      </c>
      <c r="Z29" s="18">
        <v>43441</v>
      </c>
      <c r="AA29" s="14" t="s">
        <v>51</v>
      </c>
      <c r="AB29" s="14" t="s">
        <v>51</v>
      </c>
      <c r="AC29" s="19">
        <v>97655250</v>
      </c>
      <c r="AD29" s="14" t="s">
        <v>51</v>
      </c>
      <c r="AE29" s="14" t="s">
        <v>51</v>
      </c>
      <c r="AF29" s="18">
        <v>44106</v>
      </c>
      <c r="AG29" s="20" t="s">
        <v>176</v>
      </c>
      <c r="AH29" s="18">
        <v>44161</v>
      </c>
      <c r="AI29" s="18">
        <v>44643</v>
      </c>
      <c r="AJ29" s="17" t="s">
        <v>59</v>
      </c>
      <c r="AK29" s="26" t="s">
        <v>209</v>
      </c>
      <c r="AL29" s="26" t="s">
        <v>210</v>
      </c>
      <c r="AM29" s="18">
        <v>44643</v>
      </c>
      <c r="AN29" s="13" t="s">
        <v>60</v>
      </c>
      <c r="AO29" s="17" t="s">
        <v>88</v>
      </c>
      <c r="AP29" s="22" t="s">
        <v>61</v>
      </c>
      <c r="AQ29" s="13" t="s">
        <v>177</v>
      </c>
    </row>
    <row r="30" spans="1:43" ht="195" x14ac:dyDescent="0.25">
      <c r="A30" s="13">
        <v>44</v>
      </c>
      <c r="B30" s="13" t="s">
        <v>211</v>
      </c>
      <c r="C30" s="13" t="s">
        <v>142</v>
      </c>
      <c r="D30" s="13" t="s">
        <v>114</v>
      </c>
      <c r="E30" s="13">
        <v>1</v>
      </c>
      <c r="F30" s="13">
        <v>22819894</v>
      </c>
      <c r="G30" s="13" t="s">
        <v>212</v>
      </c>
      <c r="H30" s="13">
        <v>84068589</v>
      </c>
      <c r="I30" s="13" t="s">
        <v>213</v>
      </c>
      <c r="J30" s="14" t="s">
        <v>51</v>
      </c>
      <c r="K30" s="14" t="s">
        <v>51</v>
      </c>
      <c r="L30" s="14">
        <v>9028</v>
      </c>
      <c r="M30" s="15">
        <v>44097</v>
      </c>
      <c r="N30" s="13" t="s">
        <v>52</v>
      </c>
      <c r="O30" s="16" t="s">
        <v>53</v>
      </c>
      <c r="P30" s="13" t="s">
        <v>54</v>
      </c>
      <c r="Q30" s="14">
        <v>20204100281723</v>
      </c>
      <c r="R30" s="15">
        <v>44159</v>
      </c>
      <c r="S30" s="13">
        <v>2231</v>
      </c>
      <c r="T30" s="15">
        <v>39017</v>
      </c>
      <c r="U30" s="13" t="s">
        <v>55</v>
      </c>
      <c r="V30" s="13" t="s">
        <v>56</v>
      </c>
      <c r="W30" s="13">
        <v>1</v>
      </c>
      <c r="X30" s="13" t="s">
        <v>57</v>
      </c>
      <c r="Y30" s="17">
        <v>18754</v>
      </c>
      <c r="Z30" s="18">
        <v>43795</v>
      </c>
      <c r="AA30" s="14" t="s">
        <v>51</v>
      </c>
      <c r="AB30" s="14" t="s">
        <v>51</v>
      </c>
      <c r="AC30" s="19">
        <v>103514500</v>
      </c>
      <c r="AD30" s="14" t="s">
        <v>51</v>
      </c>
      <c r="AE30" s="14" t="s">
        <v>51</v>
      </c>
      <c r="AF30" s="18">
        <v>44109</v>
      </c>
      <c r="AG30" s="20" t="s">
        <v>172</v>
      </c>
      <c r="AH30" s="36"/>
      <c r="AI30" s="18">
        <v>44643</v>
      </c>
      <c r="AJ30" s="17" t="s">
        <v>59</v>
      </c>
      <c r="AK30" s="26" t="s">
        <v>214</v>
      </c>
      <c r="AL30" s="26" t="s">
        <v>215</v>
      </c>
      <c r="AM30" s="18">
        <v>44643</v>
      </c>
      <c r="AN30" s="13" t="s">
        <v>60</v>
      </c>
      <c r="AO30" s="17" t="s">
        <v>88</v>
      </c>
      <c r="AP30" s="22" t="s">
        <v>192</v>
      </c>
      <c r="AQ30" s="13" t="s">
        <v>177</v>
      </c>
    </row>
    <row r="31" spans="1:43" ht="281.25" customHeight="1" x14ac:dyDescent="0.25">
      <c r="A31" s="13">
        <v>45</v>
      </c>
      <c r="B31" s="13" t="s">
        <v>216</v>
      </c>
      <c r="C31" s="13" t="s">
        <v>101</v>
      </c>
      <c r="D31" s="13" t="s">
        <v>126</v>
      </c>
      <c r="E31" s="13">
        <v>1</v>
      </c>
      <c r="F31" s="13">
        <v>36378259</v>
      </c>
      <c r="G31" s="13" t="s">
        <v>217</v>
      </c>
      <c r="H31" s="13"/>
      <c r="I31" s="13" t="s">
        <v>64</v>
      </c>
      <c r="J31" s="14" t="s">
        <v>51</v>
      </c>
      <c r="K31" s="14" t="s">
        <v>51</v>
      </c>
      <c r="L31" s="14">
        <v>9025</v>
      </c>
      <c r="M31" s="15">
        <v>44097</v>
      </c>
      <c r="N31" s="13" t="s">
        <v>52</v>
      </c>
      <c r="O31" s="16"/>
      <c r="P31" s="13" t="s">
        <v>54</v>
      </c>
      <c r="Q31" s="28">
        <v>20224100022323</v>
      </c>
      <c r="R31" s="15">
        <v>44594</v>
      </c>
      <c r="S31" s="13">
        <v>1472</v>
      </c>
      <c r="T31" s="15">
        <v>40326</v>
      </c>
      <c r="U31" s="13" t="s">
        <v>104</v>
      </c>
      <c r="V31" s="13" t="s">
        <v>105</v>
      </c>
      <c r="W31" s="13">
        <v>22</v>
      </c>
      <c r="X31" s="13" t="s">
        <v>106</v>
      </c>
      <c r="Y31" s="17">
        <v>428</v>
      </c>
      <c r="Z31" s="18">
        <v>42825</v>
      </c>
      <c r="AA31" s="14" t="s">
        <v>51</v>
      </c>
      <c r="AB31" s="14" t="s">
        <v>51</v>
      </c>
      <c r="AC31" s="19">
        <v>92214625</v>
      </c>
      <c r="AD31" s="14" t="s">
        <v>51</v>
      </c>
      <c r="AE31" s="14" t="s">
        <v>51</v>
      </c>
      <c r="AF31" s="36"/>
      <c r="AG31" s="20" t="s">
        <v>172</v>
      </c>
      <c r="AH31" s="36"/>
      <c r="AI31" s="36"/>
      <c r="AJ31" s="17" t="s">
        <v>109</v>
      </c>
      <c r="AK31" s="36"/>
      <c r="AL31" s="13" t="s">
        <v>218</v>
      </c>
      <c r="AM31" s="36"/>
      <c r="AN31" s="17" t="s">
        <v>60</v>
      </c>
      <c r="AO31" s="17" t="s">
        <v>88</v>
      </c>
      <c r="AP31" s="22" t="s">
        <v>219</v>
      </c>
      <c r="AQ31" s="20" t="s">
        <v>220</v>
      </c>
    </row>
    <row r="32" spans="1:43" ht="409.6" customHeight="1" x14ac:dyDescent="0.25">
      <c r="A32" s="13">
        <v>47</v>
      </c>
      <c r="B32" s="13" t="s">
        <v>221</v>
      </c>
      <c r="C32" s="13" t="s">
        <v>47</v>
      </c>
      <c r="D32" s="13" t="s">
        <v>126</v>
      </c>
      <c r="E32" s="13">
        <v>1</v>
      </c>
      <c r="F32" s="13">
        <v>91001311</v>
      </c>
      <c r="G32" s="13" t="s">
        <v>222</v>
      </c>
      <c r="H32" s="13">
        <v>37877771</v>
      </c>
      <c r="I32" s="13" t="s">
        <v>223</v>
      </c>
      <c r="J32" s="14" t="s">
        <v>51</v>
      </c>
      <c r="K32" s="14" t="s">
        <v>51</v>
      </c>
      <c r="L32" s="14">
        <v>18757</v>
      </c>
      <c r="M32" s="15">
        <v>44127</v>
      </c>
      <c r="N32" s="13" t="s">
        <v>52</v>
      </c>
      <c r="O32" s="16" t="s">
        <v>53</v>
      </c>
      <c r="P32" s="13" t="s">
        <v>54</v>
      </c>
      <c r="Q32" s="28">
        <v>20214100006963</v>
      </c>
      <c r="R32" s="15">
        <v>44222</v>
      </c>
      <c r="S32" s="13">
        <v>2739</v>
      </c>
      <c r="T32" s="15">
        <v>39077</v>
      </c>
      <c r="U32" s="13" t="s">
        <v>55</v>
      </c>
      <c r="V32" s="13" t="s">
        <v>56</v>
      </c>
      <c r="W32" s="13">
        <v>1</v>
      </c>
      <c r="X32" s="13" t="s">
        <v>57</v>
      </c>
      <c r="Y32" s="17">
        <v>9488</v>
      </c>
      <c r="Z32" s="18">
        <v>43441</v>
      </c>
      <c r="AA32" s="14" t="s">
        <v>51</v>
      </c>
      <c r="AB32" s="14" t="s">
        <v>51</v>
      </c>
      <c r="AC32" s="19">
        <v>97655250</v>
      </c>
      <c r="AD32" s="14" t="s">
        <v>51</v>
      </c>
      <c r="AE32" s="14" t="s">
        <v>51</v>
      </c>
      <c r="AF32" s="18">
        <v>44106</v>
      </c>
      <c r="AG32" s="20" t="s">
        <v>176</v>
      </c>
      <c r="AH32" s="13" t="s">
        <v>224</v>
      </c>
      <c r="AI32" s="36"/>
      <c r="AJ32" s="17" t="s">
        <v>59</v>
      </c>
      <c r="AK32" s="20" t="s">
        <v>225</v>
      </c>
      <c r="AL32" s="26"/>
      <c r="AM32" s="36"/>
      <c r="AN32" s="13" t="s">
        <v>60</v>
      </c>
      <c r="AO32" s="17" t="s">
        <v>88</v>
      </c>
      <c r="AP32" s="22" t="s">
        <v>61</v>
      </c>
      <c r="AQ32" s="20" t="s">
        <v>226</v>
      </c>
    </row>
    <row r="33" spans="1:43" ht="120" x14ac:dyDescent="0.25">
      <c r="A33" s="13">
        <v>48</v>
      </c>
      <c r="B33" s="17" t="s">
        <v>227</v>
      </c>
      <c r="C33" s="13" t="s">
        <v>142</v>
      </c>
      <c r="D33" s="13" t="s">
        <v>114</v>
      </c>
      <c r="E33" s="13">
        <v>1</v>
      </c>
      <c r="F33" s="13">
        <v>28156867</v>
      </c>
      <c r="G33" s="13" t="s">
        <v>228</v>
      </c>
      <c r="H33" s="13"/>
      <c r="I33" s="13" t="s">
        <v>64</v>
      </c>
      <c r="J33" s="14" t="s">
        <v>51</v>
      </c>
      <c r="K33" s="14" t="s">
        <v>51</v>
      </c>
      <c r="L33" s="14">
        <v>18758</v>
      </c>
      <c r="M33" s="15">
        <v>44127</v>
      </c>
      <c r="N33" s="13" t="s">
        <v>52</v>
      </c>
      <c r="O33" s="16" t="s">
        <v>53</v>
      </c>
      <c r="P33" s="13" t="s">
        <v>54</v>
      </c>
      <c r="Q33" s="28">
        <v>20214100006963</v>
      </c>
      <c r="R33" s="15">
        <v>44222</v>
      </c>
      <c r="S33" s="13">
        <v>2208</v>
      </c>
      <c r="T33" s="15">
        <v>39017</v>
      </c>
      <c r="U33" s="13" t="s">
        <v>55</v>
      </c>
      <c r="V33" s="13" t="s">
        <v>56</v>
      </c>
      <c r="W33" s="13">
        <v>1</v>
      </c>
      <c r="X33" s="13" t="s">
        <v>57</v>
      </c>
      <c r="Y33" s="17">
        <v>18756</v>
      </c>
      <c r="Z33" s="18">
        <v>43795</v>
      </c>
      <c r="AA33" s="14" t="s">
        <v>51</v>
      </c>
      <c r="AB33" s="14" t="s">
        <v>51</v>
      </c>
      <c r="AC33" s="19">
        <v>103514500</v>
      </c>
      <c r="AD33" s="14" t="s">
        <v>51</v>
      </c>
      <c r="AE33" s="14" t="s">
        <v>51</v>
      </c>
      <c r="AF33" s="36"/>
      <c r="AG33" s="17" t="s">
        <v>149</v>
      </c>
      <c r="AH33" s="18">
        <v>44195</v>
      </c>
      <c r="AI33" s="18">
        <v>44643</v>
      </c>
      <c r="AJ33" s="17" t="s">
        <v>59</v>
      </c>
      <c r="AK33" s="26" t="s">
        <v>229</v>
      </c>
      <c r="AL33" s="26" t="s">
        <v>230</v>
      </c>
      <c r="AM33" s="18">
        <v>44643</v>
      </c>
      <c r="AN33" s="13" t="s">
        <v>60</v>
      </c>
      <c r="AO33" s="17" t="s">
        <v>88</v>
      </c>
      <c r="AP33" s="22" t="s">
        <v>231</v>
      </c>
      <c r="AQ33" s="13" t="s">
        <v>177</v>
      </c>
    </row>
    <row r="34" spans="1:43" ht="120" x14ac:dyDescent="0.25">
      <c r="A34" s="13">
        <v>50</v>
      </c>
      <c r="B34" s="13" t="s">
        <v>232</v>
      </c>
      <c r="C34" s="13" t="s">
        <v>142</v>
      </c>
      <c r="D34" s="13" t="s">
        <v>126</v>
      </c>
      <c r="E34" s="13">
        <v>1</v>
      </c>
      <c r="F34" s="13">
        <v>91257292</v>
      </c>
      <c r="G34" s="13" t="s">
        <v>233</v>
      </c>
      <c r="H34" s="13"/>
      <c r="I34" s="13" t="s">
        <v>64</v>
      </c>
      <c r="J34" s="14" t="s">
        <v>51</v>
      </c>
      <c r="K34" s="14" t="s">
        <v>51</v>
      </c>
      <c r="L34" s="14">
        <v>22976</v>
      </c>
      <c r="M34" s="15">
        <v>44147</v>
      </c>
      <c r="N34" s="13" t="s">
        <v>52</v>
      </c>
      <c r="O34" s="16" t="s">
        <v>53</v>
      </c>
      <c r="P34" s="13" t="s">
        <v>54</v>
      </c>
      <c r="Q34" s="13" t="s">
        <v>234</v>
      </c>
      <c r="R34" s="13"/>
      <c r="S34" s="13">
        <v>2228</v>
      </c>
      <c r="T34" s="15">
        <v>44131</v>
      </c>
      <c r="U34" s="13" t="s">
        <v>55</v>
      </c>
      <c r="V34" s="13" t="s">
        <v>56</v>
      </c>
      <c r="W34" s="13">
        <v>1</v>
      </c>
      <c r="X34" s="13" t="s">
        <v>57</v>
      </c>
      <c r="Y34" s="17">
        <v>19078</v>
      </c>
      <c r="Z34" s="18">
        <v>43736</v>
      </c>
      <c r="AA34" s="14" t="s">
        <v>51</v>
      </c>
      <c r="AB34" s="14" t="s">
        <v>51</v>
      </c>
      <c r="AC34" s="19">
        <v>103514500</v>
      </c>
      <c r="AD34" s="14" t="s">
        <v>51</v>
      </c>
      <c r="AE34" s="14" t="s">
        <v>51</v>
      </c>
      <c r="AF34" s="13" t="s">
        <v>235</v>
      </c>
      <c r="AG34" s="18">
        <v>44734</v>
      </c>
      <c r="AH34" s="43"/>
      <c r="AI34" s="18"/>
      <c r="AJ34" s="17" t="s">
        <v>59</v>
      </c>
      <c r="AK34" s="44" t="s">
        <v>236</v>
      </c>
      <c r="AL34" s="26"/>
      <c r="AM34" s="18"/>
      <c r="AN34" s="13" t="s">
        <v>60</v>
      </c>
      <c r="AO34" s="17" t="s">
        <v>88</v>
      </c>
      <c r="AP34" s="22" t="s">
        <v>237</v>
      </c>
      <c r="AQ34" s="20" t="s">
        <v>238</v>
      </c>
    </row>
    <row r="35" spans="1:43" ht="140.25" customHeight="1" x14ac:dyDescent="0.25">
      <c r="A35" s="17">
        <v>56</v>
      </c>
      <c r="B35" s="17" t="s">
        <v>122</v>
      </c>
      <c r="C35" s="17" t="s">
        <v>113</v>
      </c>
      <c r="D35" s="13" t="s">
        <v>126</v>
      </c>
      <c r="E35" s="17">
        <v>1</v>
      </c>
      <c r="F35" s="13">
        <v>49653877</v>
      </c>
      <c r="G35" s="13" t="s">
        <v>239</v>
      </c>
      <c r="H35" s="13">
        <v>49653877</v>
      </c>
      <c r="I35" s="13"/>
      <c r="J35" s="17"/>
      <c r="K35" s="17" t="s">
        <v>51</v>
      </c>
      <c r="L35" s="39">
        <v>11456</v>
      </c>
      <c r="M35" s="40">
        <v>44425</v>
      </c>
      <c r="N35" s="39" t="s">
        <v>117</v>
      </c>
      <c r="O35" s="24"/>
      <c r="P35" s="39" t="s">
        <v>119</v>
      </c>
      <c r="Q35" s="28">
        <v>20214100347433</v>
      </c>
      <c r="R35" s="18">
        <v>44496</v>
      </c>
      <c r="S35" s="39">
        <v>2252</v>
      </c>
      <c r="T35" s="40">
        <v>39017</v>
      </c>
      <c r="U35" s="39" t="s">
        <v>55</v>
      </c>
      <c r="V35" s="39" t="s">
        <v>56</v>
      </c>
      <c r="W35" s="39">
        <v>1</v>
      </c>
      <c r="X35" s="39" t="s">
        <v>120</v>
      </c>
      <c r="Y35" s="17">
        <v>26649</v>
      </c>
      <c r="Z35" s="18">
        <v>44159</v>
      </c>
      <c r="AA35" s="14" t="s">
        <v>51</v>
      </c>
      <c r="AB35" s="14" t="s">
        <v>51</v>
      </c>
      <c r="AC35" s="19">
        <v>109725375</v>
      </c>
      <c r="AD35" s="14" t="s">
        <v>51</v>
      </c>
      <c r="AE35" s="14" t="s">
        <v>51</v>
      </c>
      <c r="AF35" s="18">
        <v>44431</v>
      </c>
      <c r="AG35" s="18">
        <v>44496</v>
      </c>
      <c r="AH35" s="24"/>
      <c r="AI35" s="24"/>
      <c r="AJ35" s="24"/>
      <c r="AK35" s="24"/>
      <c r="AL35" s="24"/>
      <c r="AM35" s="24"/>
      <c r="AN35" s="13" t="s">
        <v>60</v>
      </c>
      <c r="AO35" s="17" t="s">
        <v>88</v>
      </c>
      <c r="AP35" s="22" t="s">
        <v>240</v>
      </c>
      <c r="AQ35" s="20" t="s">
        <v>241</v>
      </c>
    </row>
  </sheetData>
  <mergeCells count="7">
    <mergeCell ref="B1:K1"/>
    <mergeCell ref="L1:R1"/>
    <mergeCell ref="S1:X1"/>
    <mergeCell ref="Y1:AQ1"/>
    <mergeCell ref="B23:B26"/>
    <mergeCell ref="D23:D26"/>
    <mergeCell ref="E23:E26"/>
  </mergeCells>
  <pageMargins left="0.7" right="0.7" top="0.75" bottom="0.75" header="0.3" footer="0.3"/>
  <pageSetup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509E-48D6-4368-92FA-8C57B2338B6B}">
  <sheetPr>
    <pageSetUpPr fitToPage="1"/>
  </sheetPr>
  <dimension ref="A6:I7"/>
  <sheetViews>
    <sheetView workbookViewId="0">
      <selection activeCell="M7" sqref="M7"/>
    </sheetView>
  </sheetViews>
  <sheetFormatPr baseColWidth="10" defaultRowHeight="15" x14ac:dyDescent="0.25"/>
  <cols>
    <col min="7" max="7" width="30" customWidth="1"/>
    <col min="8" max="8" width="28.42578125" customWidth="1"/>
    <col min="9" max="9" width="56.42578125" customWidth="1"/>
  </cols>
  <sheetData>
    <row r="6" spans="1:9" ht="49.5" x14ac:dyDescent="0.25">
      <c r="A6" s="57" t="s">
        <v>5</v>
      </c>
      <c r="B6" s="57" t="s">
        <v>6</v>
      </c>
      <c r="C6" s="57" t="s">
        <v>7</v>
      </c>
      <c r="D6" s="57" t="s">
        <v>8</v>
      </c>
      <c r="E6" s="57" t="s">
        <v>9</v>
      </c>
      <c r="F6" s="57" t="s">
        <v>10</v>
      </c>
      <c r="G6" s="58" t="s">
        <v>40</v>
      </c>
      <c r="H6" s="58" t="s">
        <v>42</v>
      </c>
      <c r="I6" s="62" t="s">
        <v>311</v>
      </c>
    </row>
    <row r="7" spans="1:9" ht="402" customHeight="1" x14ac:dyDescent="0.25">
      <c r="A7" s="59" t="s">
        <v>221</v>
      </c>
      <c r="B7" s="59" t="s">
        <v>47</v>
      </c>
      <c r="C7" s="59" t="s">
        <v>126</v>
      </c>
      <c r="D7" s="59">
        <v>1</v>
      </c>
      <c r="E7" s="59">
        <v>91001311</v>
      </c>
      <c r="F7" s="59" t="s">
        <v>222</v>
      </c>
      <c r="G7" s="60" t="s">
        <v>225</v>
      </c>
      <c r="H7" s="61" t="s">
        <v>309</v>
      </c>
      <c r="I7" s="60" t="s">
        <v>226</v>
      </c>
    </row>
  </sheetData>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REVOCATORIAS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Dolly Nayibe Ojeda Hernandez</dc:creator>
  <cp:lastModifiedBy>Dolly Nayibe Ojeda Hernandez</cp:lastModifiedBy>
  <cp:lastPrinted>2022-07-14T17:06:04Z</cp:lastPrinted>
  <dcterms:created xsi:type="dcterms:W3CDTF">2022-07-08T18:54:11Z</dcterms:created>
  <dcterms:modified xsi:type="dcterms:W3CDTF">2022-07-14T23:59:33Z</dcterms:modified>
</cp:coreProperties>
</file>